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J12" i="1" l="1"/>
  <c r="AJ13" i="1" s="1"/>
  <c r="AI12" i="1"/>
  <c r="AI13" i="1" s="1"/>
  <c r="AH12" i="1"/>
  <c r="AH13" i="1" s="1"/>
  <c r="AG12" i="1"/>
  <c r="AG13" i="1" s="1"/>
  <c r="AF12" i="1"/>
  <c r="AF13" i="1" s="1"/>
  <c r="AE12" i="1"/>
  <c r="AE13" i="1" s="1"/>
  <c r="AD12" i="1"/>
  <c r="AD13" i="1" s="1"/>
  <c r="AC12" i="1"/>
  <c r="AC13" i="1" s="1"/>
  <c r="AB12" i="1"/>
  <c r="AB13" i="1" s="1"/>
  <c r="AA12" i="1"/>
  <c r="AA13" i="1" s="1"/>
  <c r="Z12" i="1"/>
  <c r="Z13" i="1" s="1"/>
  <c r="Y12" i="1"/>
  <c r="Y13" i="1" s="1"/>
  <c r="X12" i="1"/>
  <c r="X13" i="1" s="1"/>
  <c r="W12" i="1"/>
  <c r="W13" i="1" s="1"/>
  <c r="V12" i="1"/>
  <c r="V13" i="1" s="1"/>
  <c r="U12" i="1"/>
  <c r="U13" i="1" s="1"/>
  <c r="T12" i="1"/>
  <c r="T13" i="1" s="1"/>
  <c r="S12" i="1"/>
  <c r="S13" i="1" s="1"/>
  <c r="R12" i="1"/>
  <c r="R13" i="1" s="1"/>
  <c r="Q12" i="1"/>
  <c r="Q13" i="1" s="1"/>
  <c r="P12" i="1"/>
  <c r="P13" i="1" s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I12" i="1"/>
  <c r="I13" i="1" s="1"/>
  <c r="H12" i="1"/>
  <c r="H13" i="1" s="1"/>
  <c r="G12" i="1"/>
  <c r="G13" i="1" s="1"/>
  <c r="F12" i="1"/>
  <c r="F13" i="1" s="1"/>
  <c r="E12" i="1"/>
  <c r="E13" i="1" s="1"/>
</calcChain>
</file>

<file path=xl/sharedStrings.xml><?xml version="1.0" encoding="utf-8"?>
<sst xmlns="http://schemas.openxmlformats.org/spreadsheetml/2006/main" count="67" uniqueCount="59">
  <si>
    <t>№ п/п</t>
  </si>
  <si>
    <t>Название муниципального образования</t>
  </si>
  <si>
    <t>Полное название образовательной организации           (по Уставу)</t>
  </si>
  <si>
    <t>Сокращенное название образовательной организации</t>
  </si>
  <si>
    <t>В образовательной организации, обеспечено функционирование объективной внутришкольной системы оценки качества образования (далее – ВСОКО) (Да - 1 /нет - 0)</t>
  </si>
  <si>
    <t xml:space="preserve">
В Положении ОО по ВСОКО и планах отражены следующие направления:  
- оценка качества подготовки;
-  работа с отстающими обучающимися;
-  работа с одаренными обучающимися;
- воспитательная работа с обучающимися;
- профориентационная работа с обучающимися;
- профессиональное развитие педагогических работников школы
(1/0)</t>
  </si>
  <si>
    <t>В аналитических документах по ВСОКО ОО
отражены все шесть блоков:  
- оценка качества подготовки
-  работа с отстающими обучающимися
-  работа с одаренными обучающимися
- профориентационная работа
- воспитательная работа
-  профессиональное развитие 
педагогических работников школы
(1/0)</t>
  </si>
  <si>
    <t>В образовательной организации ВСОКО выстроена с учетом управленческого цикла (1/0)</t>
  </si>
  <si>
    <t xml:space="preserve">В образовательной организации в рамках ВСОКО проводится анализ 
внутренних оценочных процедур 
(текущий/промежуточный/итоговый контроль), проверка журналов на предмет учета 
индивидуальных достижений обучающихся, причин снижения успеваемости, «накопляемости» оценок (1/0)
</t>
  </si>
  <si>
    <t>Образовательная организация не допустила несвоевременное выставление оценок в журнал и/или некорректное исправление оценок в рамках текущего и 
промежуточного оценивания
(1/0)</t>
  </si>
  <si>
    <t>В образовательной организации сформирована система работы  с одаренными обучающимися (1/0)</t>
  </si>
  <si>
    <t>В образовательной организации реализуется индивидуальный учебный план для талантливых и одаренных обучающихся (1/0)</t>
  </si>
  <si>
    <t>В образовательной организации реализуются программы по выявлению и 
развитию талантов у детей и молодежи
(1/0)</t>
  </si>
  <si>
    <t xml:space="preserve">В образовательной организации имеются победители и призеры 
Регионального / всероссийского этапов ВсОШ (1/0)
</t>
  </si>
  <si>
    <t xml:space="preserve">В образовательной организации имеется план профориентационных мероприятий (1/0)
</t>
  </si>
  <si>
    <t>Образовательная организация имеет договоры  с социальными  партнерами (отражено  в  программе профориентационной работы)  (1/0)</t>
  </si>
  <si>
    <t>В Образовательной организации более 50% обучающихся охвачены проектом «Билет в будущее» (от общего количества обучающихся 6 – 11 классов) (1/0)</t>
  </si>
  <si>
    <t>В образовательной организации реализуются мероприятия, направленные на профилактику алкоголизма, наркомании, токсикомании и табакокурения в соответствии с календарным графиком воспитательной работы в полном объеме (1/0)</t>
  </si>
  <si>
    <t xml:space="preserve">В образовательной организации в рамках процедур оценки качества образования проводится анализ 
работы классных руководителей (план работы и его реализация в соответствии с ФГОС, рабочим планом воспитательной работы и календарным графиком) (1/0)
</t>
  </si>
  <si>
    <t>В образовательной организации более 50% руководителей, прошли диагностику на профессиональные дефициты (1/0)</t>
  </si>
  <si>
    <t xml:space="preserve"> ОО имеет признаки 
необъективных образовательных 
результатов (федеральный и 
региональный списки) (0/1)
 </t>
  </si>
  <si>
    <t>В образовательной организации сформирована система профилактики школьной неуспешности (1/0)</t>
  </si>
  <si>
    <t xml:space="preserve">Образовательная организация внесла сведения о документах об образовании, выданных образовательными организациями, реализующими программы основного общего образования и среднего общего образования (1/0)
</t>
  </si>
  <si>
    <t>В образовательной организации доля молодых учителей составляет не менее 10% (1/0)</t>
  </si>
  <si>
    <t>Коэффициент текучести 
педагогических кадров по результатам обучения (на основе объективных данных и с учетом контекстных характеристик образовательных организаций)  (больше 1 = 1/ меньше 1 = 0)</t>
  </si>
  <si>
    <t>Выпускники 9-х классов ОО не прошли государственную итоговую аттестацию из числа выпускников, допущенных к государственной итоговой аттестации в соответствующем году (0/1)</t>
  </si>
  <si>
    <t>Участники ЕГЭ образовательной организации сдали обязательные учебные предметы на высоком  уровне (75  и  выше  баллов)  (1/0)</t>
  </si>
  <si>
    <t xml:space="preserve">Руководитель образовательной организации прошел тестирование для диагностики профессиональных 
дефицитов  (1/0)
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</si>
  <si>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</si>
  <si>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</si>
  <si>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</si>
  <si>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</si>
  <si>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</si>
  <si>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</si>
  <si>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В образовательной организации сформирована управленческая команда из числа руководителей, заместителей руководителей и 
ведущих учителей  (1/0)
</t>
  </si>
  <si>
    <t>Управленческая команда образовательной организации прошла обучение по программе управление образовательной организацией  (1/0)</t>
  </si>
  <si>
    <t>Сводный балл по треку 1</t>
  </si>
  <si>
    <t>Сводный балл по треку 2</t>
  </si>
  <si>
    <t>Итого пл двум трекам</t>
  </si>
  <si>
    <t xml:space="preserve">Кораблинский </t>
  </si>
  <si>
    <t>Муниципальное общеобразовательное учреждение "Кораблинская средняя  школа №2"</t>
  </si>
  <si>
    <t>МОУ "Кораблинская СШ №2"</t>
  </si>
  <si>
    <t>Муниципальное общеобразовательное учреждение "Кораблинская средняя школа имени Героя Российской Федерации И.В.Сарычева"</t>
  </si>
  <si>
    <t>МОУ "Кораблинская СШ им. Героя РФ И.В. Сарычева""</t>
  </si>
  <si>
    <t>Муниципальное общеобразовательное учреждение "Пехлецкая средняя  школа имени В.В.Соловова"</t>
  </si>
  <si>
    <t>МОУ"Пехлецкая СШ им. В.В. Соловова"</t>
  </si>
  <si>
    <t>Муниципальное общеобразовательное учреждение "Кораблинская средняя школа №1"</t>
  </si>
  <si>
    <t>МОУ "Кораблинская СШ №1"</t>
  </si>
  <si>
    <t>Муниципальное общеобразовательное учреждение "Пустотинская средняя школа имени Героя Советского Союза Павла Андреевича Галкина"</t>
  </si>
  <si>
    <t>МОУ"Пустотинская СШ им. П.А. Галкина"</t>
  </si>
  <si>
    <t>Муниципальное общеобразовательное учреждение "Ключанская средняя школа"</t>
  </si>
  <si>
    <t>МОУ"Ключанская СШ"</t>
  </si>
  <si>
    <t>Муниципальное общеобразовательное учреждение "Кипчаковская средняя школа"</t>
  </si>
  <si>
    <t>МОУ"Кипчаковская СШ"</t>
  </si>
  <si>
    <t>Муниципальное общеобразовательное учреждение "Ерлинская основная школа"</t>
  </si>
  <si>
    <t xml:space="preserve">МОУ"Ерлинская ОШ" </t>
  </si>
  <si>
    <t>Муниципальное общеобразовательное учреждение "Яблоневская основнаяя школа"</t>
  </si>
  <si>
    <t>МОУ"Яблоневская ОШ"</t>
  </si>
  <si>
    <t>Аналитические материалы и рейтинг образовательных организаций по итогам мониторинга эффективности руководителей образовательных организаций Кораблинского района Рязанской области 2022 года для подготовки аналитических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</si>
</sst>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left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left" vertical="center" wrapText="1"/>
    </xf>
    <xf numFmtId="0" fontId="11" fillId="6" borderId="1" xfId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F7" workbookViewId="0">
      <selection activeCell="AT10" sqref="AT10"/>
    </sheetView>
  </sheetViews>
  <sheetFormatPr defaultRowHeight="15" x14ac:dyDescent="0.25"/>
  <cols>
    <col min="3" max="3" width="16.7109375" customWidth="1"/>
    <col min="5" max="5" width="14.85546875" customWidth="1"/>
    <col min="6" max="7" width="14.28515625" customWidth="1"/>
    <col min="8" max="8" width="14.5703125" customWidth="1"/>
    <col min="10" max="10" width="12.42578125" customWidth="1"/>
    <col min="11" max="11" width="15.85546875" customWidth="1"/>
    <col min="12" max="13" width="13.42578125" customWidth="1"/>
    <col min="14" max="14" width="11.42578125" customWidth="1"/>
    <col min="15" max="15" width="11.7109375" customWidth="1"/>
    <col min="16" max="16" width="15" customWidth="1"/>
    <col min="17" max="17" width="11.140625" customWidth="1"/>
    <col min="18" max="19" width="11.5703125" customWidth="1"/>
    <col min="20" max="21" width="12.5703125" customWidth="1"/>
    <col min="22" max="22" width="13.140625" customWidth="1"/>
    <col min="23" max="23" width="13.7109375" customWidth="1"/>
    <col min="24" max="24" width="14.28515625" customWidth="1"/>
  </cols>
  <sheetData>
    <row r="1" spans="1:39" ht="23.25" x14ac:dyDescent="0.35">
      <c r="A1" s="1"/>
      <c r="B1" s="2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409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  <c r="AJ2" s="7" t="s">
        <v>35</v>
      </c>
      <c r="AK2" s="8" t="s">
        <v>36</v>
      </c>
      <c r="AL2" s="8" t="s">
        <v>37</v>
      </c>
      <c r="AM2" s="9" t="s">
        <v>38</v>
      </c>
    </row>
    <row r="3" spans="1:39" ht="180" x14ac:dyDescent="0.25">
      <c r="A3" s="10">
        <v>1</v>
      </c>
      <c r="B3" s="11" t="s">
        <v>39</v>
      </c>
      <c r="C3" s="12" t="s">
        <v>40</v>
      </c>
      <c r="D3" s="13" t="s">
        <v>41</v>
      </c>
      <c r="E3" s="14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0</v>
      </c>
      <c r="V3" s="15">
        <v>1</v>
      </c>
      <c r="W3" s="15">
        <v>1</v>
      </c>
      <c r="X3" s="15">
        <v>1</v>
      </c>
      <c r="Y3" s="15">
        <v>1</v>
      </c>
      <c r="Z3" s="15">
        <v>0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0</v>
      </c>
      <c r="AH3" s="15">
        <v>1</v>
      </c>
      <c r="AI3" s="15">
        <v>1</v>
      </c>
      <c r="AJ3" s="15">
        <v>1</v>
      </c>
      <c r="AK3" s="16">
        <v>19</v>
      </c>
      <c r="AL3" s="16">
        <v>8</v>
      </c>
      <c r="AM3" s="17">
        <v>27</v>
      </c>
    </row>
    <row r="4" spans="1:39" ht="150" x14ac:dyDescent="0.25">
      <c r="A4" s="10">
        <v>2</v>
      </c>
      <c r="B4" s="11" t="s">
        <v>39</v>
      </c>
      <c r="C4" s="18" t="s">
        <v>42</v>
      </c>
      <c r="D4" s="19" t="s">
        <v>43</v>
      </c>
      <c r="E4" s="14"/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0</v>
      </c>
      <c r="V4" s="15">
        <v>1</v>
      </c>
      <c r="W4" s="15">
        <v>1</v>
      </c>
      <c r="X4" s="15">
        <v>0</v>
      </c>
      <c r="Y4" s="15">
        <v>1</v>
      </c>
      <c r="Z4" s="15">
        <v>0</v>
      </c>
      <c r="AA4" s="15">
        <v>1</v>
      </c>
      <c r="AB4" s="15">
        <v>0</v>
      </c>
      <c r="AC4" s="15">
        <v>1</v>
      </c>
      <c r="AD4" s="15">
        <v>1</v>
      </c>
      <c r="AE4" s="15">
        <v>0</v>
      </c>
      <c r="AF4" s="15">
        <v>1</v>
      </c>
      <c r="AG4" s="15">
        <v>0</v>
      </c>
      <c r="AH4" s="15">
        <v>1</v>
      </c>
      <c r="AI4" s="15">
        <v>1</v>
      </c>
      <c r="AJ4" s="15">
        <v>1</v>
      </c>
      <c r="AK4" s="16">
        <v>17</v>
      </c>
      <c r="AL4" s="16">
        <v>6</v>
      </c>
      <c r="AM4" s="17">
        <v>23</v>
      </c>
    </row>
    <row r="5" spans="1:39" ht="120" x14ac:dyDescent="0.25">
      <c r="A5" s="10">
        <v>3</v>
      </c>
      <c r="B5" s="11" t="s">
        <v>39</v>
      </c>
      <c r="C5" s="11" t="s">
        <v>44</v>
      </c>
      <c r="D5" s="20" t="s">
        <v>45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0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0</v>
      </c>
      <c r="V5" s="15">
        <v>1</v>
      </c>
      <c r="W5" s="15">
        <v>1</v>
      </c>
      <c r="X5" s="15">
        <v>0</v>
      </c>
      <c r="Y5" s="15">
        <v>1</v>
      </c>
      <c r="Z5" s="15">
        <v>1</v>
      </c>
      <c r="AA5" s="15">
        <v>1</v>
      </c>
      <c r="AB5" s="15">
        <v>0</v>
      </c>
      <c r="AC5" s="15">
        <v>1</v>
      </c>
      <c r="AD5" s="15">
        <v>1</v>
      </c>
      <c r="AE5" s="15">
        <v>0</v>
      </c>
      <c r="AF5" s="15">
        <v>1</v>
      </c>
      <c r="AG5" s="15">
        <v>0</v>
      </c>
      <c r="AH5" s="15">
        <v>1</v>
      </c>
      <c r="AI5" s="15">
        <v>1</v>
      </c>
      <c r="AJ5" s="15">
        <v>1</v>
      </c>
      <c r="AK5" s="16">
        <v>18</v>
      </c>
      <c r="AL5" s="16">
        <v>6</v>
      </c>
      <c r="AM5" s="17">
        <v>24</v>
      </c>
    </row>
    <row r="6" spans="1:39" ht="105" x14ac:dyDescent="0.25">
      <c r="A6" s="10">
        <v>4</v>
      </c>
      <c r="B6" s="21" t="s">
        <v>39</v>
      </c>
      <c r="C6" s="22" t="s">
        <v>46</v>
      </c>
      <c r="D6" s="23" t="s">
        <v>47</v>
      </c>
      <c r="E6" s="24"/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1</v>
      </c>
      <c r="U6" s="25">
        <v>0</v>
      </c>
      <c r="V6" s="25">
        <v>1</v>
      </c>
      <c r="W6" s="25">
        <v>1</v>
      </c>
      <c r="X6" s="25">
        <v>0</v>
      </c>
      <c r="Y6" s="25">
        <v>1</v>
      </c>
      <c r="Z6" s="25">
        <v>0</v>
      </c>
      <c r="AA6" s="25">
        <v>1</v>
      </c>
      <c r="AB6" s="25">
        <v>0</v>
      </c>
      <c r="AC6" s="25">
        <v>1</v>
      </c>
      <c r="AD6" s="25">
        <v>1</v>
      </c>
      <c r="AE6" s="25">
        <v>1</v>
      </c>
      <c r="AF6" s="25">
        <v>1</v>
      </c>
      <c r="AG6" s="25">
        <v>0</v>
      </c>
      <c r="AH6" s="25">
        <v>0</v>
      </c>
      <c r="AI6" s="25">
        <v>1</v>
      </c>
      <c r="AJ6" s="25">
        <v>0</v>
      </c>
      <c r="AK6" s="26">
        <v>17</v>
      </c>
      <c r="AL6" s="26">
        <v>5</v>
      </c>
      <c r="AM6" s="27">
        <v>22</v>
      </c>
    </row>
    <row r="7" spans="1:39" ht="165" x14ac:dyDescent="0.25">
      <c r="A7" s="10">
        <v>5</v>
      </c>
      <c r="B7" s="21" t="s">
        <v>39</v>
      </c>
      <c r="C7" s="28" t="s">
        <v>48</v>
      </c>
      <c r="D7" s="28" t="s">
        <v>49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0</v>
      </c>
      <c r="O7" s="25">
        <v>1</v>
      </c>
      <c r="P7" s="25">
        <v>1</v>
      </c>
      <c r="Q7" s="25">
        <v>1</v>
      </c>
      <c r="R7" s="25">
        <v>1</v>
      </c>
      <c r="S7" s="25">
        <v>1</v>
      </c>
      <c r="T7" s="25">
        <v>1</v>
      </c>
      <c r="U7" s="25">
        <v>1</v>
      </c>
      <c r="V7" s="25">
        <v>1</v>
      </c>
      <c r="W7" s="25">
        <v>1</v>
      </c>
      <c r="X7" s="25">
        <v>0</v>
      </c>
      <c r="Y7" s="25">
        <v>1</v>
      </c>
      <c r="Z7" s="25">
        <v>0</v>
      </c>
      <c r="AA7" s="25">
        <v>0</v>
      </c>
      <c r="AB7" s="25">
        <v>0</v>
      </c>
      <c r="AC7" s="25">
        <v>1</v>
      </c>
      <c r="AD7" s="25">
        <v>1</v>
      </c>
      <c r="AE7" s="25">
        <v>0</v>
      </c>
      <c r="AF7" s="25">
        <v>1</v>
      </c>
      <c r="AG7" s="25">
        <v>0</v>
      </c>
      <c r="AH7" s="25">
        <v>1</v>
      </c>
      <c r="AI7" s="25">
        <v>1</v>
      </c>
      <c r="AJ7" s="25">
        <v>1</v>
      </c>
      <c r="AK7" s="26">
        <v>17</v>
      </c>
      <c r="AL7" s="26">
        <v>6</v>
      </c>
      <c r="AM7" s="27">
        <v>23</v>
      </c>
    </row>
    <row r="8" spans="1:39" ht="90" x14ac:dyDescent="0.25">
      <c r="A8" s="10">
        <v>6</v>
      </c>
      <c r="B8" s="21" t="s">
        <v>39</v>
      </c>
      <c r="C8" s="29" t="s">
        <v>50</v>
      </c>
      <c r="D8" s="30" t="s">
        <v>51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0</v>
      </c>
      <c r="O8" s="25">
        <v>1</v>
      </c>
      <c r="P8" s="25">
        <v>1</v>
      </c>
      <c r="Q8" s="25">
        <v>1</v>
      </c>
      <c r="R8" s="25">
        <v>1</v>
      </c>
      <c r="S8" s="25">
        <v>1</v>
      </c>
      <c r="T8" s="25">
        <v>1</v>
      </c>
      <c r="U8" s="25">
        <v>0</v>
      </c>
      <c r="V8" s="25">
        <v>1</v>
      </c>
      <c r="W8" s="25">
        <v>1</v>
      </c>
      <c r="X8" s="25">
        <v>0</v>
      </c>
      <c r="Y8" s="25">
        <v>1</v>
      </c>
      <c r="Z8" s="25">
        <v>1</v>
      </c>
      <c r="AA8" s="25">
        <v>1</v>
      </c>
      <c r="AB8" s="25">
        <v>0</v>
      </c>
      <c r="AC8" s="25">
        <v>1</v>
      </c>
      <c r="AD8" s="25">
        <v>1</v>
      </c>
      <c r="AE8" s="25">
        <v>0</v>
      </c>
      <c r="AF8" s="25">
        <v>1</v>
      </c>
      <c r="AG8" s="25">
        <v>0</v>
      </c>
      <c r="AH8" s="25">
        <v>0</v>
      </c>
      <c r="AI8" s="25">
        <v>0</v>
      </c>
      <c r="AJ8" s="25">
        <v>0</v>
      </c>
      <c r="AK8" s="26">
        <v>18</v>
      </c>
      <c r="AL8" s="26">
        <v>3</v>
      </c>
      <c r="AM8" s="27">
        <v>21</v>
      </c>
    </row>
    <row r="9" spans="1:39" ht="90" x14ac:dyDescent="0.25">
      <c r="A9" s="10">
        <v>7</v>
      </c>
      <c r="B9" s="21" t="s">
        <v>39</v>
      </c>
      <c r="C9" s="28" t="s">
        <v>52</v>
      </c>
      <c r="D9" s="30" t="s">
        <v>53</v>
      </c>
      <c r="E9" s="24"/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0</v>
      </c>
      <c r="O9" s="25">
        <v>1</v>
      </c>
      <c r="P9" s="25">
        <v>1</v>
      </c>
      <c r="Q9" s="25">
        <v>1</v>
      </c>
      <c r="R9" s="25">
        <v>1</v>
      </c>
      <c r="S9" s="25">
        <v>1</v>
      </c>
      <c r="T9" s="25">
        <v>1</v>
      </c>
      <c r="U9" s="25">
        <v>0</v>
      </c>
      <c r="V9" s="25">
        <v>1</v>
      </c>
      <c r="W9" s="25">
        <v>1</v>
      </c>
      <c r="X9" s="25">
        <v>0</v>
      </c>
      <c r="Y9" s="25">
        <v>1</v>
      </c>
      <c r="Z9" s="25">
        <v>0</v>
      </c>
      <c r="AA9" s="25">
        <v>1</v>
      </c>
      <c r="AB9" s="25">
        <v>0</v>
      </c>
      <c r="AC9" s="25">
        <v>1</v>
      </c>
      <c r="AD9" s="25">
        <v>1</v>
      </c>
      <c r="AE9" s="25">
        <v>0</v>
      </c>
      <c r="AF9" s="25">
        <v>1</v>
      </c>
      <c r="AG9" s="25">
        <v>0</v>
      </c>
      <c r="AH9" s="25">
        <v>0</v>
      </c>
      <c r="AI9" s="25">
        <v>0</v>
      </c>
      <c r="AJ9" s="25">
        <v>0</v>
      </c>
      <c r="AK9" s="26">
        <v>16</v>
      </c>
      <c r="AL9" s="26">
        <v>3</v>
      </c>
      <c r="AM9" s="27">
        <v>19</v>
      </c>
    </row>
    <row r="10" spans="1:39" ht="90" x14ac:dyDescent="0.25">
      <c r="A10" s="10">
        <v>8</v>
      </c>
      <c r="B10" s="21" t="s">
        <v>39</v>
      </c>
      <c r="C10" s="29" t="s">
        <v>54</v>
      </c>
      <c r="D10" s="30" t="s">
        <v>55</v>
      </c>
      <c r="E10" s="24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0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0</v>
      </c>
      <c r="V10" s="25">
        <v>1</v>
      </c>
      <c r="W10" s="25">
        <v>1</v>
      </c>
      <c r="X10" s="25">
        <v>0</v>
      </c>
      <c r="Y10" s="25">
        <v>1</v>
      </c>
      <c r="Z10" s="25">
        <v>0</v>
      </c>
      <c r="AA10" s="25">
        <v>0</v>
      </c>
      <c r="AB10" s="25">
        <v>0</v>
      </c>
      <c r="AC10" s="25">
        <v>1</v>
      </c>
      <c r="AD10" s="25">
        <v>1</v>
      </c>
      <c r="AE10" s="25">
        <v>0</v>
      </c>
      <c r="AF10" s="25">
        <v>1</v>
      </c>
      <c r="AG10" s="25">
        <v>0</v>
      </c>
      <c r="AH10" s="25">
        <v>0</v>
      </c>
      <c r="AI10" s="25">
        <v>1</v>
      </c>
      <c r="AJ10" s="25">
        <v>0</v>
      </c>
      <c r="AK10" s="26">
        <v>16</v>
      </c>
      <c r="AL10" s="26">
        <v>4</v>
      </c>
      <c r="AM10" s="27">
        <v>20</v>
      </c>
    </row>
    <row r="11" spans="1:39" ht="105" x14ac:dyDescent="0.25">
      <c r="A11" s="10">
        <v>9</v>
      </c>
      <c r="B11" s="21" t="s">
        <v>39</v>
      </c>
      <c r="C11" s="21" t="s">
        <v>56</v>
      </c>
      <c r="D11" s="31" t="s">
        <v>57</v>
      </c>
      <c r="E11" s="24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</v>
      </c>
      <c r="N11" s="25">
        <v>0</v>
      </c>
      <c r="O11" s="25">
        <v>1</v>
      </c>
      <c r="P11" s="25">
        <v>1</v>
      </c>
      <c r="Q11" s="25">
        <v>1</v>
      </c>
      <c r="R11" s="25">
        <v>1</v>
      </c>
      <c r="S11" s="25">
        <v>1</v>
      </c>
      <c r="T11" s="25">
        <v>1</v>
      </c>
      <c r="U11" s="25">
        <v>0</v>
      </c>
      <c r="V11" s="25">
        <v>1</v>
      </c>
      <c r="W11" s="25">
        <v>1</v>
      </c>
      <c r="X11" s="25">
        <v>0</v>
      </c>
      <c r="Y11" s="25">
        <v>1</v>
      </c>
      <c r="Z11" s="25">
        <v>0</v>
      </c>
      <c r="AA11" s="25">
        <v>0</v>
      </c>
      <c r="AB11" s="25">
        <v>0</v>
      </c>
      <c r="AC11" s="25">
        <v>1</v>
      </c>
      <c r="AD11" s="25">
        <v>1</v>
      </c>
      <c r="AE11" s="25">
        <v>0</v>
      </c>
      <c r="AF11" s="25">
        <v>1</v>
      </c>
      <c r="AG11" s="25">
        <v>0</v>
      </c>
      <c r="AH11" s="25">
        <v>1</v>
      </c>
      <c r="AI11" s="25">
        <v>1</v>
      </c>
      <c r="AJ11" s="25">
        <v>1</v>
      </c>
      <c r="AK11" s="26">
        <v>14</v>
      </c>
      <c r="AL11" s="26">
        <v>6</v>
      </c>
      <c r="AM11" s="27">
        <v>20</v>
      </c>
    </row>
    <row r="12" spans="1:39" s="32" customFormat="1" ht="42" customHeight="1" x14ac:dyDescent="0.25">
      <c r="A12" s="1"/>
      <c r="B12" s="33"/>
      <c r="C12" s="34"/>
      <c r="D12" s="35"/>
      <c r="E12" s="36">
        <f t="shared" ref="E12:AJ12" si="0">SUM(E2:E11)</f>
        <v>6</v>
      </c>
      <c r="F12" s="36">
        <f t="shared" si="0"/>
        <v>9</v>
      </c>
      <c r="G12" s="36">
        <f t="shared" si="0"/>
        <v>9</v>
      </c>
      <c r="H12" s="36">
        <f t="shared" si="0"/>
        <v>9</v>
      </c>
      <c r="I12" s="36">
        <f t="shared" si="0"/>
        <v>9</v>
      </c>
      <c r="J12" s="36">
        <f t="shared" si="0"/>
        <v>9</v>
      </c>
      <c r="K12" s="36">
        <f t="shared" si="0"/>
        <v>8</v>
      </c>
      <c r="L12" s="36">
        <f t="shared" si="0"/>
        <v>8</v>
      </c>
      <c r="M12" s="36">
        <f t="shared" si="0"/>
        <v>9</v>
      </c>
      <c r="N12" s="36">
        <f t="shared" si="0"/>
        <v>3</v>
      </c>
      <c r="O12" s="36">
        <f t="shared" si="0"/>
        <v>9</v>
      </c>
      <c r="P12" s="36">
        <f t="shared" si="0"/>
        <v>9</v>
      </c>
      <c r="Q12" s="36">
        <f t="shared" si="0"/>
        <v>9</v>
      </c>
      <c r="R12" s="36">
        <f t="shared" si="0"/>
        <v>9</v>
      </c>
      <c r="S12" s="36">
        <f t="shared" si="0"/>
        <v>9</v>
      </c>
      <c r="T12" s="36">
        <f t="shared" si="0"/>
        <v>9</v>
      </c>
      <c r="U12" s="36">
        <f t="shared" si="0"/>
        <v>1</v>
      </c>
      <c r="V12" s="36">
        <f t="shared" si="0"/>
        <v>9</v>
      </c>
      <c r="W12" s="36">
        <f t="shared" si="0"/>
        <v>9</v>
      </c>
      <c r="X12" s="36">
        <f t="shared" si="0"/>
        <v>1</v>
      </c>
      <c r="Y12" s="36">
        <f t="shared" si="0"/>
        <v>9</v>
      </c>
      <c r="Z12" s="36">
        <f t="shared" si="0"/>
        <v>2</v>
      </c>
      <c r="AA12" s="36">
        <f t="shared" si="0"/>
        <v>6</v>
      </c>
      <c r="AB12" s="36">
        <f t="shared" si="0"/>
        <v>1</v>
      </c>
      <c r="AC12" s="36">
        <f t="shared" si="0"/>
        <v>9</v>
      </c>
      <c r="AD12" s="36">
        <f t="shared" si="0"/>
        <v>9</v>
      </c>
      <c r="AE12" s="36">
        <f t="shared" si="0"/>
        <v>2</v>
      </c>
      <c r="AF12" s="36">
        <f t="shared" si="0"/>
        <v>9</v>
      </c>
      <c r="AG12" s="36">
        <f t="shared" si="0"/>
        <v>0</v>
      </c>
      <c r="AH12" s="36">
        <f t="shared" si="0"/>
        <v>5</v>
      </c>
      <c r="AI12" s="36">
        <f t="shared" si="0"/>
        <v>7</v>
      </c>
      <c r="AJ12" s="36">
        <f t="shared" si="0"/>
        <v>5</v>
      </c>
    </row>
    <row r="13" spans="1:39" s="32" customFormat="1" ht="42" customHeight="1" x14ac:dyDescent="0.25">
      <c r="A13" s="1"/>
      <c r="B13" s="33"/>
      <c r="C13" s="1"/>
      <c r="D13" s="37"/>
      <c r="E13" s="38">
        <f t="shared" ref="E13:K13" si="1">E12/9*100</f>
        <v>66.666666666666657</v>
      </c>
      <c r="F13" s="38">
        <f t="shared" si="1"/>
        <v>100</v>
      </c>
      <c r="G13" s="38">
        <f t="shared" si="1"/>
        <v>100</v>
      </c>
      <c r="H13" s="38">
        <f t="shared" si="1"/>
        <v>100</v>
      </c>
      <c r="I13" s="38">
        <f t="shared" si="1"/>
        <v>100</v>
      </c>
      <c r="J13" s="38">
        <f t="shared" si="1"/>
        <v>100</v>
      </c>
      <c r="K13" s="38">
        <f t="shared" si="1"/>
        <v>88.888888888888886</v>
      </c>
      <c r="L13" s="38">
        <f t="shared" ref="L13:Y13" si="2">L12/269*100</f>
        <v>2.9739776951672861</v>
      </c>
      <c r="M13" s="38">
        <f>M12/9*100</f>
        <v>100</v>
      </c>
      <c r="N13" s="38">
        <f>N12/9*100</f>
        <v>33.333333333333329</v>
      </c>
      <c r="O13" s="38">
        <f t="shared" si="2"/>
        <v>3.3457249070631967</v>
      </c>
      <c r="P13" s="38">
        <f t="shared" si="2"/>
        <v>3.3457249070631967</v>
      </c>
      <c r="Q13" s="38">
        <f t="shared" si="2"/>
        <v>3.3457249070631967</v>
      </c>
      <c r="R13" s="38">
        <f t="shared" si="2"/>
        <v>3.3457249070631967</v>
      </c>
      <c r="S13" s="38">
        <f t="shared" si="2"/>
        <v>3.3457249070631967</v>
      </c>
      <c r="T13" s="38">
        <f t="shared" si="2"/>
        <v>3.3457249070631967</v>
      </c>
      <c r="U13" s="38">
        <f t="shared" si="2"/>
        <v>0.37174721189591076</v>
      </c>
      <c r="V13" s="38">
        <f t="shared" si="2"/>
        <v>3.3457249070631967</v>
      </c>
      <c r="W13" s="38">
        <f t="shared" si="2"/>
        <v>3.3457249070631967</v>
      </c>
      <c r="X13" s="38">
        <f t="shared" si="2"/>
        <v>0.37174721189591076</v>
      </c>
      <c r="Y13" s="38">
        <f t="shared" si="2"/>
        <v>3.3457249070631967</v>
      </c>
      <c r="Z13" s="38">
        <f>Z12/269*100</f>
        <v>0.74349442379182151</v>
      </c>
      <c r="AA13" s="38">
        <f t="shared" ref="AA13:AJ13" si="3">AA12/269*100</f>
        <v>2.2304832713754648</v>
      </c>
      <c r="AB13" s="38">
        <f t="shared" si="3"/>
        <v>0.37174721189591076</v>
      </c>
      <c r="AC13" s="38">
        <f t="shared" si="3"/>
        <v>3.3457249070631967</v>
      </c>
      <c r="AD13" s="38">
        <f t="shared" si="3"/>
        <v>3.3457249070631967</v>
      </c>
      <c r="AE13" s="38">
        <f t="shared" si="3"/>
        <v>0.74349442379182151</v>
      </c>
      <c r="AF13" s="38">
        <f t="shared" si="3"/>
        <v>3.3457249070631967</v>
      </c>
      <c r="AG13" s="38">
        <f t="shared" si="3"/>
        <v>0</v>
      </c>
      <c r="AH13" s="38">
        <f t="shared" si="3"/>
        <v>1.8587360594795539</v>
      </c>
      <c r="AI13" s="38">
        <f t="shared" si="3"/>
        <v>2.6022304832713754</v>
      </c>
      <c r="AJ13" s="38">
        <f t="shared" si="3"/>
        <v>1.8587360594795539</v>
      </c>
    </row>
  </sheetData>
  <mergeCells count="1">
    <mergeCell ref="B1:A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2022-08-30T12:21:05Z</dcterms:created>
  <dcterms:modified xsi:type="dcterms:W3CDTF">2022-08-30T12:45:27Z</dcterms:modified>
</cp:coreProperties>
</file>