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activeTab="4"/>
  </bookViews>
  <sheets>
    <sheet name="Справочники" sheetId="1" r:id="rId1"/>
    <sheet name="Нормативы" sheetId="3" r:id="rId2"/>
    <sheet name="Программы" sheetId="2" r:id="rId3"/>
    <sheet name="Свод программы" sheetId="5" r:id="rId4"/>
    <sheet name="Модель ПФ ДОД" sheetId="4" r:id="rId5"/>
  </sheets>
  <externalReferences>
    <externalReference r:id="rId6"/>
  </externalReferences>
  <definedNames>
    <definedName name="_xlnm._FilterDatabase" localSheetId="2" hidden="1">Программы!$A$1:$K$1</definedName>
  </definedNames>
  <calcPr calcId="125725" concurrentCalc="0"/>
  <pivotCaches>
    <pivotCache cacheId="8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"/>
  <c r="H9"/>
  <c r="A29" i="2"/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I29" i="2"/>
  <c r="K29"/>
  <c r="J29"/>
  <c r="A28"/>
  <c r="A27"/>
  <c r="I28"/>
  <c r="K28"/>
  <c r="J28"/>
  <c r="I27"/>
  <c r="K27"/>
  <c r="J27"/>
  <c r="A26"/>
  <c r="A25"/>
  <c r="A24"/>
  <c r="A23"/>
  <c r="I26"/>
  <c r="K26"/>
  <c r="J26"/>
  <c r="I25"/>
  <c r="K25"/>
  <c r="J25"/>
  <c r="I24"/>
  <c r="K24"/>
  <c r="J24"/>
  <c r="I23"/>
  <c r="K23"/>
  <c r="J23"/>
  <c r="A22"/>
  <c r="A21"/>
  <c r="A20"/>
  <c r="A19"/>
  <c r="I22"/>
  <c r="K22"/>
  <c r="J22"/>
  <c r="I21"/>
  <c r="K21"/>
  <c r="J21"/>
  <c r="I20"/>
  <c r="K20"/>
  <c r="J20"/>
  <c r="I19"/>
  <c r="K19"/>
  <c r="J19"/>
  <c r="A18"/>
  <c r="A17"/>
  <c r="A16"/>
  <c r="I18"/>
  <c r="K18"/>
  <c r="J18"/>
  <c r="I17"/>
  <c r="K17"/>
  <c r="J17"/>
  <c r="I16"/>
  <c r="K16"/>
  <c r="J16"/>
  <c r="A2"/>
  <c r="I2"/>
  <c r="J2"/>
  <c r="K2"/>
  <c r="A7"/>
  <c r="I7"/>
  <c r="K7"/>
  <c r="A8"/>
  <c r="I8"/>
  <c r="K8"/>
  <c r="A9"/>
  <c r="I9"/>
  <c r="K9"/>
  <c r="A10"/>
  <c r="I10"/>
  <c r="K10"/>
  <c r="A11"/>
  <c r="I11"/>
  <c r="K11"/>
  <c r="A12"/>
  <c r="I12"/>
  <c r="K12"/>
  <c r="A13"/>
  <c r="I13"/>
  <c r="K13"/>
  <c r="A14"/>
  <c r="I14"/>
  <c r="K14"/>
  <c r="A15"/>
  <c r="I15"/>
  <c r="K15"/>
  <c r="J7"/>
  <c r="J8"/>
  <c r="J9"/>
  <c r="J10"/>
  <c r="J11"/>
  <c r="J12"/>
  <c r="J13"/>
  <c r="J14"/>
  <c r="J15"/>
  <c r="A6"/>
  <c r="I6"/>
  <c r="K6"/>
  <c r="J6"/>
  <c r="A5"/>
  <c r="I5"/>
  <c r="K5"/>
  <c r="J5"/>
  <c r="A3"/>
  <c r="I3"/>
  <c r="A4"/>
  <c r="K3"/>
  <c r="I4"/>
  <c r="K4"/>
  <c r="J4"/>
  <c r="J3"/>
  <c r="C31" i="4"/>
  <c r="G4"/>
  <c r="G5"/>
  <c r="G6"/>
  <c r="G7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"/>
  <c r="C28"/>
  <c r="J32"/>
  <c r="K4"/>
  <c r="L4"/>
  <c r="M4"/>
  <c r="K5"/>
  <c r="K3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L5"/>
  <c r="M5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"/>
  <c r="M3"/>
  <c r="C29"/>
  <c r="C30"/>
  <c r="C3"/>
  <c r="C4"/>
  <c r="H4"/>
  <c r="I4"/>
  <c r="C5"/>
  <c r="C6"/>
  <c r="C7"/>
  <c r="C8"/>
  <c r="C9"/>
  <c r="C10"/>
  <c r="C11"/>
  <c r="H11"/>
  <c r="I11"/>
  <c r="C12"/>
  <c r="C13"/>
  <c r="C14"/>
  <c r="C15"/>
  <c r="C16"/>
  <c r="C17"/>
  <c r="C18"/>
  <c r="C19"/>
  <c r="H19"/>
  <c r="I19"/>
  <c r="C20"/>
  <c r="C21"/>
  <c r="C22"/>
  <c r="C23"/>
  <c r="H23"/>
  <c r="I23"/>
  <c r="C24"/>
  <c r="H24"/>
  <c r="I24"/>
  <c r="C25"/>
  <c r="C26"/>
  <c r="C27"/>
  <c r="H27"/>
  <c r="I27"/>
  <c r="H3"/>
  <c r="I3"/>
  <c r="H6"/>
  <c r="I6"/>
  <c r="H7"/>
  <c r="I7"/>
  <c r="H8"/>
  <c r="I8"/>
  <c r="H10"/>
  <c r="I10"/>
  <c r="H14"/>
  <c r="I14"/>
  <c r="H15"/>
  <c r="I15"/>
  <c r="H18"/>
  <c r="I18"/>
  <c r="H21"/>
  <c r="I21"/>
  <c r="H22"/>
  <c r="I22"/>
  <c r="H25"/>
  <c r="I25"/>
  <c r="H26"/>
  <c r="I26"/>
  <c r="H28"/>
  <c r="I28"/>
  <c r="H29"/>
  <c r="I29"/>
  <c r="H30"/>
  <c r="I30"/>
  <c r="H31"/>
  <c r="I31"/>
  <c r="G2"/>
  <c r="F688" i="2"/>
  <c r="F1463"/>
  <c r="F1689"/>
  <c r="F963"/>
  <c r="F1228"/>
  <c r="F1454"/>
  <c r="F1634"/>
  <c r="F1804"/>
  <c r="F1974"/>
  <c r="F2093"/>
  <c r="F2263"/>
  <c r="F2433"/>
  <c r="F2605"/>
  <c r="F2771"/>
  <c r="F2899"/>
  <c r="F1987"/>
  <c r="F2130"/>
  <c r="F2258"/>
  <c r="F2386"/>
  <c r="F2514"/>
  <c r="F2642"/>
  <c r="F2746"/>
  <c r="F2828"/>
  <c r="F2914"/>
  <c r="F3002"/>
  <c r="F3063"/>
  <c r="F3149"/>
  <c r="F3237"/>
  <c r="F3319"/>
  <c r="F3405"/>
  <c r="F3493"/>
  <c r="F3559"/>
  <c r="F3615"/>
  <c r="F3673"/>
  <c r="F3729"/>
  <c r="F3785"/>
  <c r="F3845"/>
  <c r="F3901"/>
  <c r="F3957"/>
  <c r="F4015"/>
  <c r="F4071"/>
  <c r="F4127"/>
  <c r="F4185"/>
  <c r="F4241"/>
  <c r="F4297"/>
  <c r="F4357"/>
  <c r="F4413"/>
  <c r="F4469"/>
  <c r="F4527"/>
  <c r="F4583"/>
  <c r="F4639"/>
  <c r="F4697"/>
  <c r="F4753"/>
  <c r="F4809"/>
  <c r="F4869"/>
  <c r="F4925"/>
  <c r="F4981"/>
  <c r="F3254"/>
  <c r="F3032"/>
  <c r="F3088"/>
  <c r="F3144"/>
  <c r="F3204"/>
  <c r="F3362"/>
  <c r="F3474"/>
  <c r="F3590"/>
  <c r="F3702"/>
  <c r="F3814"/>
  <c r="F3930"/>
  <c r="F4042"/>
  <c r="F4154"/>
  <c r="F4274"/>
  <c r="F4386"/>
  <c r="F4498"/>
  <c r="F4614"/>
  <c r="F4726"/>
  <c r="F4838"/>
  <c r="F4954"/>
  <c r="F3364"/>
  <c r="F3476"/>
  <c r="F3568"/>
  <c r="F3652"/>
  <c r="F3740"/>
  <c r="F3824"/>
  <c r="F3908"/>
  <c r="F3996"/>
  <c r="F4080"/>
  <c r="F4164"/>
  <c r="F4252"/>
  <c r="F4336"/>
  <c r="F4420"/>
  <c r="F4508"/>
  <c r="F4592"/>
  <c r="F4676"/>
  <c r="F4764"/>
  <c r="F4848"/>
  <c r="F4892"/>
  <c r="F4932"/>
  <c r="F4976"/>
  <c r="C2" i="4"/>
  <c r="F992" i="2"/>
  <c r="F1233"/>
  <c r="F703"/>
  <c r="F4844"/>
  <c r="F4948"/>
  <c r="F4908"/>
  <c r="F4864"/>
  <c r="F4784"/>
  <c r="F4700"/>
  <c r="F4612"/>
  <c r="F4528"/>
  <c r="F4444"/>
  <c r="F4356"/>
  <c r="F4272"/>
  <c r="F4188"/>
  <c r="F4100"/>
  <c r="F4016"/>
  <c r="F3932"/>
  <c r="F3844"/>
  <c r="F3760"/>
  <c r="F3676"/>
  <c r="F3588"/>
  <c r="F3504"/>
  <c r="F3392"/>
  <c r="F4982"/>
  <c r="F4870"/>
  <c r="F4754"/>
  <c r="F4642"/>
  <c r="F4530"/>
  <c r="F4410"/>
  <c r="F4298"/>
  <c r="F4186"/>
  <c r="F4070"/>
  <c r="F3958"/>
  <c r="F3846"/>
  <c r="F3730"/>
  <c r="F3618"/>
  <c r="F3506"/>
  <c r="F3386"/>
  <c r="F3216"/>
  <c r="F3160"/>
  <c r="F3102"/>
  <c r="F3046"/>
  <c r="F3270"/>
  <c r="F4937"/>
  <c r="F4881"/>
  <c r="F4825"/>
  <c r="F4767"/>
  <c r="F4711"/>
  <c r="F4655"/>
  <c r="F4597"/>
  <c r="F4541"/>
  <c r="F4485"/>
  <c r="F4425"/>
  <c r="F4369"/>
  <c r="F4313"/>
  <c r="F4255"/>
  <c r="F4199"/>
  <c r="F4143"/>
  <c r="F4085"/>
  <c r="F4029"/>
  <c r="F3973"/>
  <c r="F3913"/>
  <c r="F3857"/>
  <c r="F3801"/>
  <c r="F3743"/>
  <c r="F3687"/>
  <c r="F3631"/>
  <c r="F3573"/>
  <c r="F3511"/>
  <c r="F3429"/>
  <c r="F3341"/>
  <c r="F3255"/>
  <c r="F3173"/>
  <c r="F3085"/>
  <c r="F3020"/>
  <c r="F2938"/>
  <c r="F2850"/>
  <c r="F2764"/>
  <c r="F2674"/>
  <c r="F2546"/>
  <c r="F2418"/>
  <c r="F2290"/>
  <c r="F2162"/>
  <c r="F2034"/>
  <c r="F2931"/>
  <c r="F2803"/>
  <c r="F2647"/>
  <c r="F2477"/>
  <c r="F2305"/>
  <c r="F2135"/>
  <c r="F1913"/>
  <c r="F1846"/>
  <c r="F1676"/>
  <c r="F1506"/>
  <c r="F1284"/>
  <c r="F1058"/>
  <c r="F1745"/>
  <c r="F1519"/>
  <c r="F1291"/>
  <c r="F1021"/>
  <c r="F762"/>
  <c r="F817"/>
  <c r="F4281"/>
  <c r="F4956"/>
  <c r="F4912"/>
  <c r="F4868"/>
  <c r="F4804"/>
  <c r="F4720"/>
  <c r="F4636"/>
  <c r="F4548"/>
  <c r="F4464"/>
  <c r="F4380"/>
  <c r="F4292"/>
  <c r="F4208"/>
  <c r="F4124"/>
  <c r="F4036"/>
  <c r="F3952"/>
  <c r="F3868"/>
  <c r="F3780"/>
  <c r="F3696"/>
  <c r="F3612"/>
  <c r="F3524"/>
  <c r="F3424"/>
  <c r="F3308"/>
  <c r="F4898"/>
  <c r="F4786"/>
  <c r="F4666"/>
  <c r="F4554"/>
  <c r="F4442"/>
  <c r="F4326"/>
  <c r="F4214"/>
  <c r="F4102"/>
  <c r="F3986"/>
  <c r="F3874"/>
  <c r="F3762"/>
  <c r="F3642"/>
  <c r="F3530"/>
  <c r="F3418"/>
  <c r="F3302"/>
  <c r="F3174"/>
  <c r="F3118"/>
  <c r="F3060"/>
  <c r="F3284"/>
  <c r="F3228"/>
  <c r="F4953"/>
  <c r="F4895"/>
  <c r="F4839"/>
  <c r="F4783"/>
  <c r="F4725"/>
  <c r="F4669"/>
  <c r="F4613"/>
  <c r="F4553"/>
  <c r="F4497"/>
  <c r="F4441"/>
  <c r="F4383"/>
  <c r="F4327"/>
  <c r="F4271"/>
  <c r="F4213"/>
  <c r="F4157"/>
  <c r="F4101"/>
  <c r="F4041"/>
  <c r="F3985"/>
  <c r="F3929"/>
  <c r="F3871"/>
  <c r="F3815"/>
  <c r="F3759"/>
  <c r="F3701"/>
  <c r="F3645"/>
  <c r="F3589"/>
  <c r="F3529"/>
  <c r="F3447"/>
  <c r="F3365"/>
  <c r="F3277"/>
  <c r="F3191"/>
  <c r="F3109"/>
  <c r="F3011"/>
  <c r="F2956"/>
  <c r="F2874"/>
  <c r="F2786"/>
  <c r="F2700"/>
  <c r="F2578"/>
  <c r="F2450"/>
  <c r="F2322"/>
  <c r="F2194"/>
  <c r="F2066"/>
  <c r="F2963"/>
  <c r="F2835"/>
  <c r="F2689"/>
  <c r="F2519"/>
  <c r="F2349"/>
  <c r="F2177"/>
  <c r="F1997"/>
  <c r="F1890"/>
  <c r="F1718"/>
  <c r="F1548"/>
  <c r="F1340"/>
  <c r="F1114"/>
  <c r="F1803"/>
  <c r="F1575"/>
  <c r="F1347"/>
  <c r="F1105"/>
  <c r="F838"/>
  <c r="F929"/>
  <c r="F444"/>
  <c r="F501"/>
  <c r="F4972"/>
  <c r="F4928"/>
  <c r="F4884"/>
  <c r="F4828"/>
  <c r="F4740"/>
  <c r="F4656"/>
  <c r="F4572"/>
  <c r="F4484"/>
  <c r="F4400"/>
  <c r="F4316"/>
  <c r="F4228"/>
  <c r="F4144"/>
  <c r="F4060"/>
  <c r="F3972"/>
  <c r="F3888"/>
  <c r="F3804"/>
  <c r="F3716"/>
  <c r="F3632"/>
  <c r="F3548"/>
  <c r="F3452"/>
  <c r="F3340"/>
  <c r="F4922"/>
  <c r="F4810"/>
  <c r="F4698"/>
  <c r="F4582"/>
  <c r="F4470"/>
  <c r="F4358"/>
  <c r="F4242"/>
  <c r="F4130"/>
  <c r="F4018"/>
  <c r="F3898"/>
  <c r="F3786"/>
  <c r="F3674"/>
  <c r="F3558"/>
  <c r="F3446"/>
  <c r="F3334"/>
  <c r="F3188"/>
  <c r="F3132"/>
  <c r="F3076"/>
  <c r="F3001"/>
  <c r="F3240"/>
  <c r="F4967"/>
  <c r="F4911"/>
  <c r="F4853"/>
  <c r="F4797"/>
  <c r="F4741"/>
  <c r="F4681"/>
  <c r="F4625"/>
  <c r="F4569"/>
  <c r="F4511"/>
  <c r="F4455"/>
  <c r="F4399"/>
  <c r="F4341"/>
  <c r="F4285"/>
  <c r="F4229"/>
  <c r="F4169"/>
  <c r="F4113"/>
  <c r="F4057"/>
  <c r="F3999"/>
  <c r="F3943"/>
  <c r="F3887"/>
  <c r="F3829"/>
  <c r="F3773"/>
  <c r="F3717"/>
  <c r="F3657"/>
  <c r="F3601"/>
  <c r="F3545"/>
  <c r="F3469"/>
  <c r="F3383"/>
  <c r="F3301"/>
  <c r="F3213"/>
  <c r="F3127"/>
  <c r="F3045"/>
  <c r="F2978"/>
  <c r="F2892"/>
  <c r="F2810"/>
  <c r="F2722"/>
  <c r="F2610"/>
  <c r="F2482"/>
  <c r="F2354"/>
  <c r="F2226"/>
  <c r="F2098"/>
  <c r="F1923"/>
  <c r="F2867"/>
  <c r="F2733"/>
  <c r="F2561"/>
  <c r="F2391"/>
  <c r="F2221"/>
  <c r="F2049"/>
  <c r="F1932"/>
  <c r="F1762"/>
  <c r="F1590"/>
  <c r="F1398"/>
  <c r="F1170"/>
  <c r="F1859"/>
  <c r="F1633"/>
  <c r="F1403"/>
  <c r="F1177"/>
  <c r="F918"/>
  <c r="F610"/>
  <c r="F587"/>
  <c r="F423"/>
  <c r="F431"/>
  <c r="F439"/>
  <c r="F447"/>
  <c r="F455"/>
  <c r="F463"/>
  <c r="F471"/>
  <c r="F479"/>
  <c r="F487"/>
  <c r="F495"/>
  <c r="F503"/>
  <c r="F511"/>
  <c r="F519"/>
  <c r="F527"/>
  <c r="F535"/>
  <c r="F543"/>
  <c r="F551"/>
  <c r="F422"/>
  <c r="F430"/>
  <c r="F438"/>
  <c r="F446"/>
  <c r="F454"/>
  <c r="F462"/>
  <c r="F470"/>
  <c r="F478"/>
  <c r="F486"/>
  <c r="F498"/>
  <c r="F514"/>
  <c r="F530"/>
  <c r="F546"/>
  <c r="F557"/>
  <c r="F565"/>
  <c r="F573"/>
  <c r="F581"/>
  <c r="F589"/>
  <c r="F597"/>
  <c r="F605"/>
  <c r="F613"/>
  <c r="F621"/>
  <c r="F629"/>
  <c r="F637"/>
  <c r="F645"/>
  <c r="F653"/>
  <c r="F661"/>
  <c r="F669"/>
  <c r="F677"/>
  <c r="F685"/>
  <c r="F693"/>
  <c r="F701"/>
  <c r="F709"/>
  <c r="F717"/>
  <c r="F725"/>
  <c r="F733"/>
  <c r="F741"/>
  <c r="F749"/>
  <c r="F757"/>
  <c r="F765"/>
  <c r="F773"/>
  <c r="F781"/>
  <c r="F789"/>
  <c r="F797"/>
  <c r="F805"/>
  <c r="F813"/>
  <c r="F821"/>
  <c r="F829"/>
  <c r="F837"/>
  <c r="F845"/>
  <c r="F853"/>
  <c r="F861"/>
  <c r="F869"/>
  <c r="F877"/>
  <c r="F885"/>
  <c r="F893"/>
  <c r="F901"/>
  <c r="F909"/>
  <c r="F917"/>
  <c r="F925"/>
  <c r="F933"/>
  <c r="F941"/>
  <c r="F949"/>
  <c r="F496"/>
  <c r="F512"/>
  <c r="F528"/>
  <c r="F544"/>
  <c r="F556"/>
  <c r="F564"/>
  <c r="F572"/>
  <c r="F580"/>
  <c r="F588"/>
  <c r="F596"/>
  <c r="F604"/>
  <c r="F612"/>
  <c r="F620"/>
  <c r="F628"/>
  <c r="F636"/>
  <c r="F644"/>
  <c r="F652"/>
  <c r="F660"/>
  <c r="F668"/>
  <c r="F676"/>
  <c r="F684"/>
  <c r="F692"/>
  <c r="F700"/>
  <c r="F708"/>
  <c r="F716"/>
  <c r="F724"/>
  <c r="F732"/>
  <c r="F740"/>
  <c r="F748"/>
  <c r="F756"/>
  <c r="F764"/>
  <c r="F772"/>
  <c r="F780"/>
  <c r="F788"/>
  <c r="F796"/>
  <c r="F804"/>
  <c r="F812"/>
  <c r="F820"/>
  <c r="F828"/>
  <c r="F836"/>
  <c r="F844"/>
  <c r="F852"/>
  <c r="F860"/>
  <c r="F868"/>
  <c r="F876"/>
  <c r="F884"/>
  <c r="F892"/>
  <c r="F900"/>
  <c r="F908"/>
  <c r="F916"/>
  <c r="F924"/>
  <c r="F932"/>
  <c r="F940"/>
  <c r="F948"/>
  <c r="F956"/>
  <c r="F964"/>
  <c r="F972"/>
  <c r="F980"/>
  <c r="F988"/>
  <c r="F996"/>
  <c r="F1004"/>
  <c r="F1012"/>
  <c r="F1020"/>
  <c r="F1028"/>
  <c r="F961"/>
  <c r="F977"/>
  <c r="F993"/>
  <c r="F1009"/>
  <c r="F1025"/>
  <c r="F1037"/>
  <c r="F1045"/>
  <c r="F1053"/>
  <c r="F1061"/>
  <c r="F1069"/>
  <c r="F1077"/>
  <c r="F1085"/>
  <c r="F1093"/>
  <c r="F1101"/>
  <c r="F1109"/>
  <c r="F1117"/>
  <c r="F1125"/>
  <c r="F1133"/>
  <c r="F1141"/>
  <c r="F1149"/>
  <c r="F1157"/>
  <c r="F1165"/>
  <c r="F421"/>
  <c r="F433"/>
  <c r="F443"/>
  <c r="F453"/>
  <c r="F465"/>
  <c r="F475"/>
  <c r="F485"/>
  <c r="F497"/>
  <c r="F507"/>
  <c r="F517"/>
  <c r="F529"/>
  <c r="F539"/>
  <c r="F549"/>
  <c r="F420"/>
  <c r="F432"/>
  <c r="F442"/>
  <c r="F452"/>
  <c r="F464"/>
  <c r="F474"/>
  <c r="F484"/>
  <c r="F502"/>
  <c r="F522"/>
  <c r="F542"/>
  <c r="F559"/>
  <c r="F569"/>
  <c r="F579"/>
  <c r="F591"/>
  <c r="F601"/>
  <c r="F611"/>
  <c r="F623"/>
  <c r="F633"/>
  <c r="F643"/>
  <c r="F655"/>
  <c r="F665"/>
  <c r="F675"/>
  <c r="F687"/>
  <c r="F697"/>
  <c r="F707"/>
  <c r="F719"/>
  <c r="F729"/>
  <c r="F739"/>
  <c r="F751"/>
  <c r="F761"/>
  <c r="F771"/>
  <c r="F783"/>
  <c r="F793"/>
  <c r="F803"/>
  <c r="F815"/>
  <c r="F825"/>
  <c r="F835"/>
  <c r="F847"/>
  <c r="F857"/>
  <c r="F867"/>
  <c r="F879"/>
  <c r="F889"/>
  <c r="F899"/>
  <c r="F911"/>
  <c r="F921"/>
  <c r="F931"/>
  <c r="F943"/>
  <c r="F953"/>
  <c r="F508"/>
  <c r="F532"/>
  <c r="F552"/>
  <c r="F562"/>
  <c r="F574"/>
  <c r="F584"/>
  <c r="F594"/>
  <c r="F606"/>
  <c r="F616"/>
  <c r="F626"/>
  <c r="F638"/>
  <c r="F648"/>
  <c r="F658"/>
  <c r="F670"/>
  <c r="F680"/>
  <c r="F690"/>
  <c r="F702"/>
  <c r="F712"/>
  <c r="F722"/>
  <c r="F734"/>
  <c r="F744"/>
  <c r="F754"/>
  <c r="F766"/>
  <c r="F776"/>
  <c r="F786"/>
  <c r="F798"/>
  <c r="F808"/>
  <c r="F818"/>
  <c r="F830"/>
  <c r="F840"/>
  <c r="F850"/>
  <c r="F862"/>
  <c r="F872"/>
  <c r="F882"/>
  <c r="F894"/>
  <c r="F904"/>
  <c r="F914"/>
  <c r="F926"/>
  <c r="F936"/>
  <c r="F946"/>
  <c r="F958"/>
  <c r="F968"/>
  <c r="F978"/>
  <c r="F990"/>
  <c r="F1000"/>
  <c r="F1010"/>
  <c r="F1022"/>
  <c r="F1032"/>
  <c r="F973"/>
  <c r="F997"/>
  <c r="F1017"/>
  <c r="F1035"/>
  <c r="F1047"/>
  <c r="F1057"/>
  <c r="F1067"/>
  <c r="F1079"/>
  <c r="F1089"/>
  <c r="F1099"/>
  <c r="F1111"/>
  <c r="F1121"/>
  <c r="F1131"/>
  <c r="F1143"/>
  <c r="F1153"/>
  <c r="F1163"/>
  <c r="F1173"/>
  <c r="F1181"/>
  <c r="F1189"/>
  <c r="F1197"/>
  <c r="F1205"/>
  <c r="F1213"/>
  <c r="F1221"/>
  <c r="F1229"/>
  <c r="F1237"/>
  <c r="F1245"/>
  <c r="F1253"/>
  <c r="F1261"/>
  <c r="F1269"/>
  <c r="F1277"/>
  <c r="F1285"/>
  <c r="F1293"/>
  <c r="F1301"/>
  <c r="F1309"/>
  <c r="F1317"/>
  <c r="F1325"/>
  <c r="F1333"/>
  <c r="F1341"/>
  <c r="F1349"/>
  <c r="F1357"/>
  <c r="F1365"/>
  <c r="F1373"/>
  <c r="F1381"/>
  <c r="F1389"/>
  <c r="F1397"/>
  <c r="F1405"/>
  <c r="F1413"/>
  <c r="F1421"/>
  <c r="F1429"/>
  <c r="F1437"/>
  <c r="F1445"/>
  <c r="F1453"/>
  <c r="F1461"/>
  <c r="F1469"/>
  <c r="F1477"/>
  <c r="F1485"/>
  <c r="F1493"/>
  <c r="F1501"/>
  <c r="F1509"/>
  <c r="F1517"/>
  <c r="F1525"/>
  <c r="F1533"/>
  <c r="F1541"/>
  <c r="F1549"/>
  <c r="F1557"/>
  <c r="F1565"/>
  <c r="F1573"/>
  <c r="F1581"/>
  <c r="F1589"/>
  <c r="F1597"/>
  <c r="F1605"/>
  <c r="F1613"/>
  <c r="F1621"/>
  <c r="F1629"/>
  <c r="F1637"/>
  <c r="F1645"/>
  <c r="F1653"/>
  <c r="F1661"/>
  <c r="F1669"/>
  <c r="F1677"/>
  <c r="F1685"/>
  <c r="F1693"/>
  <c r="F1701"/>
  <c r="F1709"/>
  <c r="F1717"/>
  <c r="F1725"/>
  <c r="F1733"/>
  <c r="F1741"/>
  <c r="F1749"/>
  <c r="F1757"/>
  <c r="F1765"/>
  <c r="F1773"/>
  <c r="F1781"/>
  <c r="F1789"/>
  <c r="F1797"/>
  <c r="F1805"/>
  <c r="F1813"/>
  <c r="F1821"/>
  <c r="F1829"/>
  <c r="F1837"/>
  <c r="F1845"/>
  <c r="F1853"/>
  <c r="F1861"/>
  <c r="F1869"/>
  <c r="F1877"/>
  <c r="F1885"/>
  <c r="F1893"/>
  <c r="F1901"/>
  <c r="F1909"/>
  <c r="F967"/>
  <c r="F983"/>
  <c r="F999"/>
  <c r="F1015"/>
  <c r="F1031"/>
  <c r="F1040"/>
  <c r="F1048"/>
  <c r="F1056"/>
  <c r="F1064"/>
  <c r="F1072"/>
  <c r="F1080"/>
  <c r="F1088"/>
  <c r="F1096"/>
  <c r="F1104"/>
  <c r="F1112"/>
  <c r="F1120"/>
  <c r="F1128"/>
  <c r="F1136"/>
  <c r="F1144"/>
  <c r="F1152"/>
  <c r="F1160"/>
  <c r="F1168"/>
  <c r="F1176"/>
  <c r="F1184"/>
  <c r="F1192"/>
  <c r="F1200"/>
  <c r="F1208"/>
  <c r="F1216"/>
  <c r="F1224"/>
  <c r="F1232"/>
  <c r="F1240"/>
  <c r="F1248"/>
  <c r="F1256"/>
  <c r="F1264"/>
  <c r="F1272"/>
  <c r="F1280"/>
  <c r="F1288"/>
  <c r="F1296"/>
  <c r="F1304"/>
  <c r="F1312"/>
  <c r="F1320"/>
  <c r="F1328"/>
  <c r="F1336"/>
  <c r="F1344"/>
  <c r="F1352"/>
  <c r="F1360"/>
  <c r="F1368"/>
  <c r="F1376"/>
  <c r="F1384"/>
  <c r="F1392"/>
  <c r="F1400"/>
  <c r="F1408"/>
  <c r="F1416"/>
  <c r="F1424"/>
  <c r="F1432"/>
  <c r="F1440"/>
  <c r="F1448"/>
  <c r="F1456"/>
  <c r="F1464"/>
  <c r="F1472"/>
  <c r="F1480"/>
  <c r="F1488"/>
  <c r="F1496"/>
  <c r="F1504"/>
  <c r="F1512"/>
  <c r="F1520"/>
  <c r="F1528"/>
  <c r="F1536"/>
  <c r="F1544"/>
  <c r="F1552"/>
  <c r="F1560"/>
  <c r="F1568"/>
  <c r="F1576"/>
  <c r="F1584"/>
  <c r="F1592"/>
  <c r="F1600"/>
  <c r="F1608"/>
  <c r="F1616"/>
  <c r="F1624"/>
  <c r="F1632"/>
  <c r="F1640"/>
  <c r="F1648"/>
  <c r="F1656"/>
  <c r="F1664"/>
  <c r="F1672"/>
  <c r="F1680"/>
  <c r="F1688"/>
  <c r="F1696"/>
  <c r="F1704"/>
  <c r="F1712"/>
  <c r="F1720"/>
  <c r="F1728"/>
  <c r="F1736"/>
  <c r="F1744"/>
  <c r="F1752"/>
  <c r="F1760"/>
  <c r="F1768"/>
  <c r="F1776"/>
  <c r="F1784"/>
  <c r="F1792"/>
  <c r="F1800"/>
  <c r="F1808"/>
  <c r="F1816"/>
  <c r="F1824"/>
  <c r="F1832"/>
  <c r="F1840"/>
  <c r="F1848"/>
  <c r="F1856"/>
  <c r="F1864"/>
  <c r="F1872"/>
  <c r="F1880"/>
  <c r="F1888"/>
  <c r="F1896"/>
  <c r="F1904"/>
  <c r="F1912"/>
  <c r="F1920"/>
  <c r="F1928"/>
  <c r="F1936"/>
  <c r="F1944"/>
  <c r="F1952"/>
  <c r="F1960"/>
  <c r="F1968"/>
  <c r="F1976"/>
  <c r="F1984"/>
  <c r="F1992"/>
  <c r="F2000"/>
  <c r="F2008"/>
  <c r="F2016"/>
  <c r="F1925"/>
  <c r="F1941"/>
  <c r="F1957"/>
  <c r="F1973"/>
  <c r="F1989"/>
  <c r="F2005"/>
  <c r="F2019"/>
  <c r="F2027"/>
  <c r="F2035"/>
  <c r="F2043"/>
  <c r="F2051"/>
  <c r="F2059"/>
  <c r="F2067"/>
  <c r="F2075"/>
  <c r="F2083"/>
  <c r="F2091"/>
  <c r="F2099"/>
  <c r="F2107"/>
  <c r="F2115"/>
  <c r="F2123"/>
  <c r="F2131"/>
  <c r="F2139"/>
  <c r="F2147"/>
  <c r="F2155"/>
  <c r="F2163"/>
  <c r="F2171"/>
  <c r="F2179"/>
  <c r="F2187"/>
  <c r="F2195"/>
  <c r="F2203"/>
  <c r="F2211"/>
  <c r="F2219"/>
  <c r="F2227"/>
  <c r="F2235"/>
  <c r="F2243"/>
  <c r="F2251"/>
  <c r="F2259"/>
  <c r="F2267"/>
  <c r="F2275"/>
  <c r="F2283"/>
  <c r="F2291"/>
  <c r="F2299"/>
  <c r="F2307"/>
  <c r="F2315"/>
  <c r="F2323"/>
  <c r="F2331"/>
  <c r="F2339"/>
  <c r="F2347"/>
  <c r="F2355"/>
  <c r="F2363"/>
  <c r="F2371"/>
  <c r="F2379"/>
  <c r="F2387"/>
  <c r="F2395"/>
  <c r="F2403"/>
  <c r="F2411"/>
  <c r="F2419"/>
  <c r="F2427"/>
  <c r="F2435"/>
  <c r="F2443"/>
  <c r="F2451"/>
  <c r="F2459"/>
  <c r="F2467"/>
  <c r="F2475"/>
  <c r="F2483"/>
  <c r="F2491"/>
  <c r="F2499"/>
  <c r="F2507"/>
  <c r="F2515"/>
  <c r="F2523"/>
  <c r="F2531"/>
  <c r="F2539"/>
  <c r="F2547"/>
  <c r="F2555"/>
  <c r="F2563"/>
  <c r="F2571"/>
  <c r="F2579"/>
  <c r="F2587"/>
  <c r="F2595"/>
  <c r="F2603"/>
  <c r="F2611"/>
  <c r="F2619"/>
  <c r="F2627"/>
  <c r="F2635"/>
  <c r="F2643"/>
  <c r="F2651"/>
  <c r="F2659"/>
  <c r="F2667"/>
  <c r="F2675"/>
  <c r="F2683"/>
  <c r="F2691"/>
  <c r="F2699"/>
  <c r="F2707"/>
  <c r="F2715"/>
  <c r="F2723"/>
  <c r="F2731"/>
  <c r="F2739"/>
  <c r="F2747"/>
  <c r="F2755"/>
  <c r="F425"/>
  <c r="F437"/>
  <c r="F451"/>
  <c r="F467"/>
  <c r="F481"/>
  <c r="F493"/>
  <c r="F509"/>
  <c r="F523"/>
  <c r="F537"/>
  <c r="F424"/>
  <c r="F436"/>
  <c r="F450"/>
  <c r="F466"/>
  <c r="F480"/>
  <c r="F494"/>
  <c r="F526"/>
  <c r="F553"/>
  <c r="F567"/>
  <c r="F583"/>
  <c r="F595"/>
  <c r="F609"/>
  <c r="F625"/>
  <c r="F639"/>
  <c r="F651"/>
  <c r="F667"/>
  <c r="F681"/>
  <c r="F695"/>
  <c r="F711"/>
  <c r="F723"/>
  <c r="F737"/>
  <c r="F753"/>
  <c r="F767"/>
  <c r="F779"/>
  <c r="F795"/>
  <c r="F809"/>
  <c r="F823"/>
  <c r="F839"/>
  <c r="F851"/>
  <c r="F865"/>
  <c r="F881"/>
  <c r="F895"/>
  <c r="F907"/>
  <c r="F923"/>
  <c r="F937"/>
  <c r="F951"/>
  <c r="F516"/>
  <c r="F540"/>
  <c r="F560"/>
  <c r="F576"/>
  <c r="F590"/>
  <c r="F602"/>
  <c r="F419"/>
  <c r="F435"/>
  <c r="F449"/>
  <c r="F461"/>
  <c r="F477"/>
  <c r="F491"/>
  <c r="F505"/>
  <c r="F521"/>
  <c r="F533"/>
  <c r="F547"/>
  <c r="F418"/>
  <c r="F434"/>
  <c r="F448"/>
  <c r="F460"/>
  <c r="F476"/>
  <c r="F490"/>
  <c r="F518"/>
  <c r="F550"/>
  <c r="F563"/>
  <c r="F577"/>
  <c r="F593"/>
  <c r="F607"/>
  <c r="F619"/>
  <c r="F635"/>
  <c r="F649"/>
  <c r="F663"/>
  <c r="F679"/>
  <c r="F691"/>
  <c r="F705"/>
  <c r="F721"/>
  <c r="F735"/>
  <c r="F747"/>
  <c r="F763"/>
  <c r="F777"/>
  <c r="F791"/>
  <c r="F807"/>
  <c r="F819"/>
  <c r="F833"/>
  <c r="F849"/>
  <c r="F863"/>
  <c r="F875"/>
  <c r="F891"/>
  <c r="F905"/>
  <c r="F919"/>
  <c r="F935"/>
  <c r="F947"/>
  <c r="F504"/>
  <c r="F536"/>
  <c r="F558"/>
  <c r="F570"/>
  <c r="F586"/>
  <c r="F600"/>
  <c r="F614"/>
  <c r="F630"/>
  <c r="F642"/>
  <c r="F656"/>
  <c r="F672"/>
  <c r="F686"/>
  <c r="F698"/>
  <c r="F714"/>
  <c r="F728"/>
  <c r="F742"/>
  <c r="F758"/>
  <c r="F770"/>
  <c r="F784"/>
  <c r="F800"/>
  <c r="F814"/>
  <c r="F826"/>
  <c r="F842"/>
  <c r="F856"/>
  <c r="F870"/>
  <c r="F886"/>
  <c r="F898"/>
  <c r="F912"/>
  <c r="F928"/>
  <c r="F942"/>
  <c r="F954"/>
  <c r="F970"/>
  <c r="F984"/>
  <c r="F998"/>
  <c r="F1014"/>
  <c r="F1026"/>
  <c r="F969"/>
  <c r="F1001"/>
  <c r="F1029"/>
  <c r="F1043"/>
  <c r="F1059"/>
  <c r="F1073"/>
  <c r="F1087"/>
  <c r="F1103"/>
  <c r="F1115"/>
  <c r="F1129"/>
  <c r="F1145"/>
  <c r="F1159"/>
  <c r="F1171"/>
  <c r="F1183"/>
  <c r="F1193"/>
  <c r="F1203"/>
  <c r="F1215"/>
  <c r="F1225"/>
  <c r="F1235"/>
  <c r="F1247"/>
  <c r="F1257"/>
  <c r="F1267"/>
  <c r="F1279"/>
  <c r="F1289"/>
  <c r="F1299"/>
  <c r="F1311"/>
  <c r="F1321"/>
  <c r="F1331"/>
  <c r="F1343"/>
  <c r="F1353"/>
  <c r="F1363"/>
  <c r="F1375"/>
  <c r="F1385"/>
  <c r="F1395"/>
  <c r="F1407"/>
  <c r="F1417"/>
  <c r="F1427"/>
  <c r="F1439"/>
  <c r="F1449"/>
  <c r="F1459"/>
  <c r="F1471"/>
  <c r="F1481"/>
  <c r="F1491"/>
  <c r="F1503"/>
  <c r="F1513"/>
  <c r="F1523"/>
  <c r="F1535"/>
  <c r="F1545"/>
  <c r="F1555"/>
  <c r="F1567"/>
  <c r="F1577"/>
  <c r="F1587"/>
  <c r="F1599"/>
  <c r="F1609"/>
  <c r="F1619"/>
  <c r="F1631"/>
  <c r="F1641"/>
  <c r="F1651"/>
  <c r="F1663"/>
  <c r="F1673"/>
  <c r="F1683"/>
  <c r="F1695"/>
  <c r="F1705"/>
  <c r="F1715"/>
  <c r="F1727"/>
  <c r="F1737"/>
  <c r="F1747"/>
  <c r="F1759"/>
  <c r="F1769"/>
  <c r="F1779"/>
  <c r="F1791"/>
  <c r="F1801"/>
  <c r="F1811"/>
  <c r="F1823"/>
  <c r="F1833"/>
  <c r="F1843"/>
  <c r="F1855"/>
  <c r="F1865"/>
  <c r="F1875"/>
  <c r="F1887"/>
  <c r="F1897"/>
  <c r="F1907"/>
  <c r="F971"/>
  <c r="F991"/>
  <c r="F1011"/>
  <c r="F1034"/>
  <c r="F1044"/>
  <c r="F1054"/>
  <c r="F1066"/>
  <c r="F1076"/>
  <c r="F1086"/>
  <c r="F1098"/>
  <c r="F1108"/>
  <c r="F1118"/>
  <c r="F1130"/>
  <c r="F1140"/>
  <c r="F1150"/>
  <c r="F1162"/>
  <c r="F1172"/>
  <c r="F1182"/>
  <c r="F1194"/>
  <c r="F1204"/>
  <c r="F1214"/>
  <c r="F1226"/>
  <c r="F1236"/>
  <c r="F1246"/>
  <c r="F1258"/>
  <c r="F1268"/>
  <c r="F1278"/>
  <c r="F1290"/>
  <c r="F1300"/>
  <c r="F1310"/>
  <c r="F1322"/>
  <c r="F1332"/>
  <c r="F1342"/>
  <c r="F1354"/>
  <c r="F1364"/>
  <c r="F1374"/>
  <c r="F1386"/>
  <c r="F1396"/>
  <c r="F1406"/>
  <c r="F1418"/>
  <c r="F1428"/>
  <c r="F1438"/>
  <c r="F1450"/>
  <c r="F1460"/>
  <c r="F1470"/>
  <c r="F1482"/>
  <c r="F441"/>
  <c r="F469"/>
  <c r="F499"/>
  <c r="F525"/>
  <c r="F440"/>
  <c r="F468"/>
  <c r="F506"/>
  <c r="F555"/>
  <c r="F585"/>
  <c r="F615"/>
  <c r="F641"/>
  <c r="F671"/>
  <c r="F699"/>
  <c r="F727"/>
  <c r="F755"/>
  <c r="F785"/>
  <c r="F811"/>
  <c r="F841"/>
  <c r="F871"/>
  <c r="F897"/>
  <c r="F927"/>
  <c r="F492"/>
  <c r="F548"/>
  <c r="F578"/>
  <c r="F608"/>
  <c r="F624"/>
  <c r="F646"/>
  <c r="F664"/>
  <c r="F682"/>
  <c r="F704"/>
  <c r="F720"/>
  <c r="F738"/>
  <c r="F760"/>
  <c r="F778"/>
  <c r="F794"/>
  <c r="F816"/>
  <c r="F834"/>
  <c r="F854"/>
  <c r="F874"/>
  <c r="F890"/>
  <c r="F910"/>
  <c r="F930"/>
  <c r="F950"/>
  <c r="F966"/>
  <c r="F986"/>
  <c r="F1006"/>
  <c r="F1024"/>
  <c r="F981"/>
  <c r="F1013"/>
  <c r="F1041"/>
  <c r="F1063"/>
  <c r="F1081"/>
  <c r="F1097"/>
  <c r="F1119"/>
  <c r="F1137"/>
  <c r="F1155"/>
  <c r="F1175"/>
  <c r="F1187"/>
  <c r="F1201"/>
  <c r="F1217"/>
  <c r="F1231"/>
  <c r="F1243"/>
  <c r="F1259"/>
  <c r="F1273"/>
  <c r="F1287"/>
  <c r="F1303"/>
  <c r="F1315"/>
  <c r="F1329"/>
  <c r="F1345"/>
  <c r="F1359"/>
  <c r="F1371"/>
  <c r="F1387"/>
  <c r="F1401"/>
  <c r="F1415"/>
  <c r="F1431"/>
  <c r="F1443"/>
  <c r="F1457"/>
  <c r="F1473"/>
  <c r="F1487"/>
  <c r="F1499"/>
  <c r="F1515"/>
  <c r="F1529"/>
  <c r="F1543"/>
  <c r="F1559"/>
  <c r="F1571"/>
  <c r="F1585"/>
  <c r="F1601"/>
  <c r="F1615"/>
  <c r="F1627"/>
  <c r="F1643"/>
  <c r="F1657"/>
  <c r="F1671"/>
  <c r="F1687"/>
  <c r="F1699"/>
  <c r="F1713"/>
  <c r="F1729"/>
  <c r="F1743"/>
  <c r="F1755"/>
  <c r="F1771"/>
  <c r="F1785"/>
  <c r="F1799"/>
  <c r="F1815"/>
  <c r="F1827"/>
  <c r="F1841"/>
  <c r="F1857"/>
  <c r="F1871"/>
  <c r="F1883"/>
  <c r="F1899"/>
  <c r="F959"/>
  <c r="F987"/>
  <c r="F1019"/>
  <c r="F1038"/>
  <c r="F1052"/>
  <c r="F1068"/>
  <c r="F1082"/>
  <c r="F1094"/>
  <c r="F1110"/>
  <c r="F1124"/>
  <c r="F1138"/>
  <c r="F1154"/>
  <c r="F1166"/>
  <c r="F1180"/>
  <c r="F1196"/>
  <c r="F1210"/>
  <c r="F1222"/>
  <c r="F1238"/>
  <c r="F1252"/>
  <c r="F1266"/>
  <c r="F1282"/>
  <c r="F1294"/>
  <c r="F1308"/>
  <c r="F1324"/>
  <c r="F1338"/>
  <c r="F1350"/>
  <c r="F1366"/>
  <c r="F1380"/>
  <c r="F1394"/>
  <c r="F1410"/>
  <c r="F1422"/>
  <c r="F1436"/>
  <c r="F1452"/>
  <c r="F1466"/>
  <c r="F1478"/>
  <c r="F1492"/>
  <c r="F1502"/>
  <c r="F1514"/>
  <c r="F1524"/>
  <c r="F1534"/>
  <c r="F1546"/>
  <c r="F1556"/>
  <c r="F1566"/>
  <c r="F1578"/>
  <c r="F1588"/>
  <c r="F1598"/>
  <c r="F1610"/>
  <c r="F1620"/>
  <c r="F1630"/>
  <c r="F1642"/>
  <c r="F1652"/>
  <c r="F1662"/>
  <c r="F1674"/>
  <c r="F1684"/>
  <c r="F1694"/>
  <c r="F1706"/>
  <c r="F1716"/>
  <c r="F1726"/>
  <c r="F1738"/>
  <c r="F1748"/>
  <c r="F1758"/>
  <c r="F1770"/>
  <c r="F1780"/>
  <c r="F1790"/>
  <c r="F1802"/>
  <c r="F1812"/>
  <c r="F1822"/>
  <c r="F1834"/>
  <c r="F1844"/>
  <c r="F1854"/>
  <c r="F1866"/>
  <c r="F1876"/>
  <c r="F1886"/>
  <c r="F1898"/>
  <c r="F1908"/>
  <c r="F1918"/>
  <c r="F1930"/>
  <c r="F1940"/>
  <c r="F1950"/>
  <c r="F1962"/>
  <c r="F1972"/>
  <c r="F1982"/>
  <c r="F1994"/>
  <c r="F2004"/>
  <c r="F2014"/>
  <c r="F1929"/>
  <c r="F1949"/>
  <c r="F1969"/>
  <c r="F1993"/>
  <c r="F2013"/>
  <c r="F2025"/>
  <c r="F2037"/>
  <c r="F2047"/>
  <c r="F2057"/>
  <c r="F2069"/>
  <c r="F2079"/>
  <c r="F2089"/>
  <c r="F2101"/>
  <c r="F2111"/>
  <c r="F2121"/>
  <c r="F2133"/>
  <c r="F2143"/>
  <c r="F2153"/>
  <c r="F2165"/>
  <c r="F2175"/>
  <c r="F2185"/>
  <c r="F2197"/>
  <c r="F2207"/>
  <c r="F2217"/>
  <c r="F2229"/>
  <c r="F2239"/>
  <c r="F2249"/>
  <c r="F2261"/>
  <c r="F2271"/>
  <c r="F2281"/>
  <c r="F2293"/>
  <c r="F2303"/>
  <c r="F2313"/>
  <c r="F2325"/>
  <c r="F2335"/>
  <c r="F2345"/>
  <c r="F2357"/>
  <c r="F2367"/>
  <c r="F2377"/>
  <c r="F2389"/>
  <c r="F2399"/>
  <c r="F2409"/>
  <c r="F2421"/>
  <c r="F2431"/>
  <c r="F2441"/>
  <c r="F2453"/>
  <c r="F2463"/>
  <c r="F2473"/>
  <c r="F2485"/>
  <c r="F2495"/>
  <c r="F2505"/>
  <c r="F2517"/>
  <c r="F2527"/>
  <c r="F2537"/>
  <c r="F2549"/>
  <c r="F2559"/>
  <c r="F2569"/>
  <c r="F2581"/>
  <c r="F2591"/>
  <c r="F2601"/>
  <c r="F2613"/>
  <c r="F2623"/>
  <c r="F2633"/>
  <c r="F2645"/>
  <c r="F2655"/>
  <c r="F2665"/>
  <c r="F2677"/>
  <c r="F2687"/>
  <c r="F2697"/>
  <c r="F2709"/>
  <c r="F2719"/>
  <c r="F2729"/>
  <c r="F2741"/>
  <c r="F2751"/>
  <c r="F2761"/>
  <c r="F2769"/>
  <c r="F2777"/>
  <c r="F2785"/>
  <c r="F2793"/>
  <c r="F2801"/>
  <c r="F2809"/>
  <c r="F2817"/>
  <c r="F2825"/>
  <c r="F2833"/>
  <c r="F2841"/>
  <c r="F2849"/>
  <c r="F2857"/>
  <c r="F2865"/>
  <c r="F2873"/>
  <c r="F2881"/>
  <c r="F2889"/>
  <c r="F2897"/>
  <c r="F2905"/>
  <c r="F2913"/>
  <c r="F2921"/>
  <c r="F2929"/>
  <c r="F2937"/>
  <c r="F2945"/>
  <c r="F2953"/>
  <c r="F2961"/>
  <c r="F2969"/>
  <c r="F2977"/>
  <c r="F2985"/>
  <c r="F1919"/>
  <c r="F1935"/>
  <c r="F1951"/>
  <c r="F1967"/>
  <c r="F1983"/>
  <c r="F1999"/>
  <c r="F2015"/>
  <c r="F2024"/>
  <c r="F2032"/>
  <c r="F2040"/>
  <c r="F2048"/>
  <c r="F2056"/>
  <c r="F2064"/>
  <c r="F2072"/>
  <c r="F2080"/>
  <c r="F2088"/>
  <c r="F2096"/>
  <c r="F2104"/>
  <c r="F2112"/>
  <c r="F2120"/>
  <c r="F2128"/>
  <c r="F2136"/>
  <c r="F2144"/>
  <c r="F2152"/>
  <c r="F2160"/>
  <c r="F2168"/>
  <c r="F2176"/>
  <c r="F2184"/>
  <c r="F2192"/>
  <c r="F2200"/>
  <c r="F2208"/>
  <c r="F2216"/>
  <c r="F2224"/>
  <c r="F2232"/>
  <c r="F2240"/>
  <c r="F2248"/>
  <c r="F2256"/>
  <c r="F2264"/>
  <c r="F2272"/>
  <c r="F2280"/>
  <c r="F2288"/>
  <c r="F2296"/>
  <c r="F2304"/>
  <c r="F2312"/>
  <c r="F2320"/>
  <c r="F2328"/>
  <c r="F2336"/>
  <c r="F2344"/>
  <c r="F2352"/>
  <c r="F2360"/>
  <c r="F2368"/>
  <c r="F2376"/>
  <c r="F2384"/>
  <c r="F2392"/>
  <c r="F2400"/>
  <c r="F2408"/>
  <c r="F2416"/>
  <c r="F2424"/>
  <c r="F2432"/>
  <c r="F2440"/>
  <c r="F2448"/>
  <c r="F2456"/>
  <c r="F2464"/>
  <c r="F2472"/>
  <c r="F2480"/>
  <c r="F2488"/>
  <c r="F2496"/>
  <c r="F2504"/>
  <c r="F2512"/>
  <c r="F2520"/>
  <c r="F2528"/>
  <c r="F2536"/>
  <c r="F2544"/>
  <c r="F2552"/>
  <c r="F2560"/>
  <c r="F2568"/>
  <c r="F2576"/>
  <c r="F2584"/>
  <c r="F2592"/>
  <c r="F2600"/>
  <c r="F2608"/>
  <c r="F2616"/>
  <c r="F2624"/>
  <c r="F2632"/>
  <c r="F2640"/>
  <c r="F2648"/>
  <c r="F2656"/>
  <c r="F2664"/>
  <c r="F2672"/>
  <c r="F2680"/>
  <c r="F2688"/>
  <c r="F2696"/>
  <c r="F2704"/>
  <c r="F2712"/>
  <c r="F2720"/>
  <c r="F2728"/>
  <c r="F2736"/>
  <c r="F2744"/>
  <c r="F2752"/>
  <c r="F2760"/>
  <c r="F2768"/>
  <c r="F2776"/>
  <c r="F2784"/>
  <c r="F2792"/>
  <c r="F2800"/>
  <c r="F2808"/>
  <c r="F2816"/>
  <c r="F2824"/>
  <c r="F2832"/>
  <c r="F2840"/>
  <c r="F2848"/>
  <c r="F2856"/>
  <c r="F2864"/>
  <c r="F2872"/>
  <c r="F2880"/>
  <c r="F2888"/>
  <c r="F2896"/>
  <c r="F2904"/>
  <c r="F2912"/>
  <c r="F2920"/>
  <c r="F2928"/>
  <c r="F2936"/>
  <c r="F2944"/>
  <c r="F2952"/>
  <c r="F2960"/>
  <c r="F2968"/>
  <c r="F2976"/>
  <c r="F2984"/>
  <c r="F2992"/>
  <c r="F3000"/>
  <c r="F3008"/>
  <c r="F3016"/>
  <c r="F3024"/>
  <c r="F2991"/>
  <c r="F3007"/>
  <c r="F3023"/>
  <c r="F3035"/>
  <c r="F3043"/>
  <c r="F3051"/>
  <c r="F3059"/>
  <c r="F3067"/>
  <c r="F3075"/>
  <c r="F3083"/>
  <c r="F3091"/>
  <c r="F3099"/>
  <c r="F3107"/>
  <c r="F3115"/>
  <c r="F3123"/>
  <c r="F3131"/>
  <c r="F3139"/>
  <c r="F3147"/>
  <c r="F3155"/>
  <c r="F3163"/>
  <c r="F3171"/>
  <c r="F3179"/>
  <c r="F3187"/>
  <c r="F3195"/>
  <c r="F3203"/>
  <c r="F3211"/>
  <c r="F3219"/>
  <c r="F3227"/>
  <c r="F3235"/>
  <c r="F3243"/>
  <c r="F3251"/>
  <c r="F3259"/>
  <c r="F3267"/>
  <c r="F3275"/>
  <c r="F3283"/>
  <c r="F3291"/>
  <c r="F3299"/>
  <c r="F3307"/>
  <c r="F3315"/>
  <c r="F3323"/>
  <c r="F3331"/>
  <c r="F3339"/>
  <c r="F3347"/>
  <c r="F3355"/>
  <c r="F3363"/>
  <c r="F3371"/>
  <c r="F3379"/>
  <c r="F3387"/>
  <c r="F3395"/>
  <c r="F3403"/>
  <c r="F3411"/>
  <c r="F3419"/>
  <c r="F3427"/>
  <c r="F3435"/>
  <c r="F3443"/>
  <c r="F3451"/>
  <c r="F3459"/>
  <c r="F3467"/>
  <c r="F3475"/>
  <c r="F3483"/>
  <c r="F3491"/>
  <c r="F3499"/>
  <c r="F3507"/>
  <c r="F3515"/>
  <c r="F3523"/>
  <c r="F3531"/>
  <c r="F3539"/>
  <c r="F3547"/>
  <c r="F3555"/>
  <c r="F3563"/>
  <c r="F3571"/>
  <c r="F3579"/>
  <c r="F3587"/>
  <c r="F3595"/>
  <c r="F3603"/>
  <c r="F3611"/>
  <c r="F3619"/>
  <c r="F3627"/>
  <c r="F3635"/>
  <c r="F3643"/>
  <c r="F3651"/>
  <c r="F3659"/>
  <c r="F3667"/>
  <c r="F3675"/>
  <c r="F3683"/>
  <c r="F3691"/>
  <c r="F3699"/>
  <c r="F3707"/>
  <c r="F3715"/>
  <c r="F3723"/>
  <c r="F3731"/>
  <c r="F3739"/>
  <c r="F3747"/>
  <c r="F3755"/>
  <c r="F3763"/>
  <c r="F3771"/>
  <c r="F3779"/>
  <c r="F3787"/>
  <c r="F3795"/>
  <c r="F3803"/>
  <c r="F3811"/>
  <c r="F3819"/>
  <c r="F3827"/>
  <c r="F3835"/>
  <c r="F3843"/>
  <c r="F3851"/>
  <c r="F3859"/>
  <c r="F3867"/>
  <c r="F3875"/>
  <c r="F3883"/>
  <c r="F3891"/>
  <c r="F3899"/>
  <c r="F3907"/>
  <c r="F3915"/>
  <c r="F3923"/>
  <c r="F3931"/>
  <c r="F3939"/>
  <c r="F3947"/>
  <c r="F3955"/>
  <c r="F3963"/>
  <c r="F3971"/>
  <c r="F3979"/>
  <c r="F3987"/>
  <c r="F3995"/>
  <c r="F4003"/>
  <c r="F4011"/>
  <c r="F4019"/>
  <c r="F4027"/>
  <c r="F4035"/>
  <c r="F4043"/>
  <c r="F4051"/>
  <c r="F4059"/>
  <c r="F4067"/>
  <c r="F4075"/>
  <c r="F4083"/>
  <c r="F4091"/>
  <c r="F4099"/>
  <c r="F4107"/>
  <c r="F4115"/>
  <c r="F4123"/>
  <c r="F4131"/>
  <c r="F4139"/>
  <c r="F4147"/>
  <c r="F4155"/>
  <c r="F4163"/>
  <c r="F4171"/>
  <c r="F4179"/>
  <c r="F4187"/>
  <c r="F4195"/>
  <c r="F4203"/>
  <c r="F4211"/>
  <c r="F4219"/>
  <c r="F4227"/>
  <c r="F4235"/>
  <c r="F4243"/>
  <c r="F4251"/>
  <c r="F4259"/>
  <c r="F4267"/>
  <c r="F4275"/>
  <c r="F4283"/>
  <c r="F4291"/>
  <c r="F4299"/>
  <c r="F4307"/>
  <c r="F4315"/>
  <c r="F4323"/>
  <c r="F4331"/>
  <c r="F4339"/>
  <c r="F4347"/>
  <c r="F4355"/>
  <c r="F4363"/>
  <c r="F4371"/>
  <c r="F4379"/>
  <c r="F4387"/>
  <c r="F4395"/>
  <c r="F4403"/>
  <c r="F4411"/>
  <c r="F4419"/>
  <c r="F4427"/>
  <c r="F4435"/>
  <c r="F4443"/>
  <c r="F4451"/>
  <c r="F4459"/>
  <c r="F4467"/>
  <c r="F4475"/>
  <c r="F4483"/>
  <c r="F4491"/>
  <c r="F4499"/>
  <c r="F4507"/>
  <c r="F4515"/>
  <c r="F4523"/>
  <c r="F4531"/>
  <c r="F4539"/>
  <c r="F4547"/>
  <c r="F4555"/>
  <c r="F4563"/>
  <c r="F4571"/>
  <c r="F4579"/>
  <c r="F4587"/>
  <c r="F4595"/>
  <c r="F4603"/>
  <c r="F4611"/>
  <c r="F4619"/>
  <c r="F4627"/>
  <c r="F4635"/>
  <c r="F4643"/>
  <c r="F4651"/>
  <c r="F4659"/>
  <c r="F4667"/>
  <c r="F4675"/>
  <c r="F4683"/>
  <c r="F4691"/>
  <c r="F4699"/>
  <c r="F4707"/>
  <c r="F4715"/>
  <c r="F4723"/>
  <c r="F4731"/>
  <c r="F4739"/>
  <c r="F4747"/>
  <c r="F4755"/>
  <c r="F4763"/>
  <c r="F4771"/>
  <c r="F4779"/>
  <c r="F4787"/>
  <c r="F4795"/>
  <c r="F4803"/>
  <c r="F4811"/>
  <c r="F4819"/>
  <c r="F4827"/>
  <c r="F4835"/>
  <c r="F4843"/>
  <c r="F4851"/>
  <c r="F4859"/>
  <c r="F4867"/>
  <c r="F4875"/>
  <c r="F4883"/>
  <c r="F4891"/>
  <c r="F4899"/>
  <c r="F4907"/>
  <c r="F4915"/>
  <c r="F4923"/>
  <c r="F4931"/>
  <c r="F4939"/>
  <c r="F4947"/>
  <c r="F4955"/>
  <c r="F4963"/>
  <c r="F4971"/>
  <c r="F4979"/>
  <c r="F4987"/>
  <c r="F3226"/>
  <c r="F3234"/>
  <c r="F3242"/>
  <c r="F3250"/>
  <c r="F3258"/>
  <c r="F3266"/>
  <c r="F3274"/>
  <c r="F3282"/>
  <c r="F2989"/>
  <c r="F3005"/>
  <c r="F3021"/>
  <c r="F3034"/>
  <c r="F3042"/>
  <c r="F3050"/>
  <c r="F3058"/>
  <c r="F3066"/>
  <c r="F3074"/>
  <c r="F3082"/>
  <c r="F3090"/>
  <c r="F3098"/>
  <c r="F3106"/>
  <c r="F3114"/>
  <c r="F3122"/>
  <c r="F3130"/>
  <c r="F3138"/>
  <c r="F3146"/>
  <c r="F3154"/>
  <c r="F3162"/>
  <c r="F3170"/>
  <c r="F3178"/>
  <c r="F3186"/>
  <c r="F3194"/>
  <c r="F3202"/>
  <c r="F3210"/>
  <c r="F3218"/>
  <c r="F3294"/>
  <c r="F3310"/>
  <c r="F3326"/>
  <c r="F3342"/>
  <c r="F3358"/>
  <c r="F3374"/>
  <c r="F3390"/>
  <c r="F3406"/>
  <c r="F3422"/>
  <c r="F3438"/>
  <c r="F3454"/>
  <c r="F3470"/>
  <c r="F3486"/>
  <c r="F3502"/>
  <c r="F3518"/>
  <c r="F3534"/>
  <c r="F3550"/>
  <c r="F3566"/>
  <c r="F3582"/>
  <c r="F3598"/>
  <c r="F3614"/>
  <c r="F3630"/>
  <c r="F3646"/>
  <c r="F3662"/>
  <c r="F3678"/>
  <c r="F3694"/>
  <c r="F3710"/>
  <c r="F3726"/>
  <c r="F3742"/>
  <c r="F3758"/>
  <c r="F3774"/>
  <c r="F3790"/>
  <c r="F3806"/>
  <c r="F3822"/>
  <c r="F3838"/>
  <c r="F3854"/>
  <c r="F3870"/>
  <c r="F3886"/>
  <c r="F3902"/>
  <c r="F3918"/>
  <c r="F3934"/>
  <c r="F3950"/>
  <c r="F3966"/>
  <c r="F3982"/>
  <c r="F3998"/>
  <c r="F4014"/>
  <c r="F4030"/>
  <c r="F4046"/>
  <c r="F4062"/>
  <c r="F4078"/>
  <c r="F4094"/>
  <c r="F4110"/>
  <c r="F4126"/>
  <c r="F4142"/>
  <c r="F4158"/>
  <c r="F4174"/>
  <c r="F4190"/>
  <c r="F4206"/>
  <c r="F4222"/>
  <c r="F4238"/>
  <c r="F4254"/>
  <c r="F4270"/>
  <c r="F4286"/>
  <c r="F4302"/>
  <c r="F4318"/>
  <c r="F4334"/>
  <c r="F4350"/>
  <c r="F4366"/>
  <c r="F4382"/>
  <c r="F4398"/>
  <c r="F4414"/>
  <c r="F4430"/>
  <c r="F4446"/>
  <c r="F4462"/>
  <c r="F4478"/>
  <c r="F4494"/>
  <c r="F4510"/>
  <c r="F4526"/>
  <c r="F4542"/>
  <c r="F4558"/>
  <c r="F4574"/>
  <c r="F4590"/>
  <c r="F4606"/>
  <c r="F4622"/>
  <c r="F4638"/>
  <c r="F4654"/>
  <c r="F4670"/>
  <c r="F4686"/>
  <c r="F4702"/>
  <c r="F4718"/>
  <c r="F4734"/>
  <c r="F4750"/>
  <c r="F4766"/>
  <c r="F4782"/>
  <c r="F4798"/>
  <c r="F4814"/>
  <c r="F4830"/>
  <c r="F4846"/>
  <c r="F4862"/>
  <c r="F4878"/>
  <c r="F4894"/>
  <c r="F4910"/>
  <c r="F4926"/>
  <c r="F4942"/>
  <c r="F4958"/>
  <c r="F4974"/>
  <c r="F4990"/>
  <c r="F3304"/>
  <c r="F3320"/>
  <c r="F3336"/>
  <c r="F3352"/>
  <c r="F3368"/>
  <c r="F3384"/>
  <c r="F3400"/>
  <c r="F3416"/>
  <c r="F3432"/>
  <c r="F3448"/>
  <c r="F3464"/>
  <c r="F3480"/>
  <c r="F3496"/>
  <c r="F3512"/>
  <c r="F3528"/>
  <c r="F3544"/>
  <c r="F3560"/>
  <c r="F3576"/>
  <c r="F3592"/>
  <c r="F3608"/>
  <c r="F3624"/>
  <c r="F3640"/>
  <c r="F3656"/>
  <c r="F3672"/>
  <c r="F3688"/>
  <c r="F3704"/>
  <c r="F3720"/>
  <c r="F3736"/>
  <c r="F3752"/>
  <c r="F3768"/>
  <c r="F3784"/>
  <c r="F3800"/>
  <c r="F3816"/>
  <c r="F3832"/>
  <c r="F3848"/>
  <c r="F3864"/>
  <c r="F3880"/>
  <c r="F3896"/>
  <c r="F3912"/>
  <c r="F3928"/>
  <c r="F3944"/>
  <c r="F3960"/>
  <c r="F3976"/>
  <c r="F3992"/>
  <c r="F4008"/>
  <c r="F4024"/>
  <c r="F4040"/>
  <c r="F4056"/>
  <c r="F4072"/>
  <c r="F4088"/>
  <c r="F4104"/>
  <c r="F4120"/>
  <c r="F4136"/>
  <c r="F4152"/>
  <c r="F4168"/>
  <c r="F4184"/>
  <c r="F4200"/>
  <c r="F4216"/>
  <c r="F4232"/>
  <c r="F4248"/>
  <c r="F4264"/>
  <c r="F4280"/>
  <c r="F4296"/>
  <c r="F4312"/>
  <c r="F4328"/>
  <c r="F4344"/>
  <c r="F4360"/>
  <c r="F4376"/>
  <c r="F4392"/>
  <c r="F4408"/>
  <c r="F4424"/>
  <c r="F4440"/>
  <c r="F4456"/>
  <c r="F4472"/>
  <c r="F4488"/>
  <c r="F4504"/>
  <c r="F4520"/>
  <c r="F4536"/>
  <c r="F4552"/>
  <c r="F4568"/>
  <c r="F4584"/>
  <c r="F4600"/>
  <c r="F4616"/>
  <c r="F4632"/>
  <c r="F4648"/>
  <c r="F4664"/>
  <c r="F4680"/>
  <c r="F4696"/>
  <c r="F4712"/>
  <c r="F4728"/>
  <c r="F4744"/>
  <c r="F4760"/>
  <c r="F4776"/>
  <c r="F4792"/>
  <c r="F4808"/>
  <c r="F4824"/>
  <c r="F4840"/>
  <c r="F4856"/>
  <c r="F4872"/>
  <c r="F4888"/>
  <c r="F4904"/>
  <c r="F4920"/>
  <c r="F4936"/>
  <c r="F4952"/>
  <c r="F4968"/>
  <c r="F4984"/>
  <c r="F2758"/>
  <c r="F2862"/>
  <c r="F2878"/>
  <c r="F2886"/>
  <c r="F2894"/>
  <c r="F2910"/>
  <c r="F2918"/>
  <c r="F2926"/>
  <c r="F2942"/>
  <c r="F2950"/>
  <c r="F2958"/>
  <c r="F2974"/>
  <c r="F2982"/>
  <c r="F2990"/>
  <c r="F3006"/>
  <c r="F3014"/>
  <c r="F3022"/>
  <c r="F3030"/>
  <c r="F3019"/>
  <c r="F3033"/>
  <c r="F3041"/>
  <c r="F3057"/>
  <c r="F3065"/>
  <c r="F3081"/>
  <c r="F3089"/>
  <c r="F3097"/>
  <c r="F3113"/>
  <c r="F3121"/>
  <c r="F3129"/>
  <c r="F3145"/>
  <c r="F3153"/>
  <c r="F3169"/>
  <c r="F3185"/>
  <c r="F3201"/>
  <c r="F3209"/>
  <c r="F3217"/>
  <c r="F3225"/>
  <c r="F3241"/>
  <c r="F3249"/>
  <c r="F3257"/>
  <c r="F3273"/>
  <c r="F3281"/>
  <c r="F3289"/>
  <c r="F3305"/>
  <c r="F3313"/>
  <c r="F3321"/>
  <c r="F3329"/>
  <c r="F3345"/>
  <c r="F3353"/>
  <c r="F3361"/>
  <c r="F3377"/>
  <c r="F3385"/>
  <c r="F3401"/>
  <c r="F3409"/>
  <c r="F3417"/>
  <c r="F3433"/>
  <c r="F3441"/>
  <c r="F3457"/>
  <c r="F3465"/>
  <c r="F3473"/>
  <c r="F3481"/>
  <c r="F3497"/>
  <c r="F3513"/>
  <c r="F3521"/>
  <c r="F429"/>
  <c r="F459"/>
  <c r="F489"/>
  <c r="F515"/>
  <c r="F545"/>
  <c r="F428"/>
  <c r="F458"/>
  <c r="F488"/>
  <c r="F538"/>
  <c r="F575"/>
  <c r="F603"/>
  <c r="F631"/>
  <c r="F659"/>
  <c r="F689"/>
  <c r="F715"/>
  <c r="F745"/>
  <c r="F775"/>
  <c r="F801"/>
  <c r="F831"/>
  <c r="F859"/>
  <c r="F887"/>
  <c r="F915"/>
  <c r="F945"/>
  <c r="F524"/>
  <c r="F568"/>
  <c r="F598"/>
  <c r="F622"/>
  <c r="F640"/>
  <c r="F662"/>
  <c r="F678"/>
  <c r="F696"/>
  <c r="F718"/>
  <c r="F736"/>
  <c r="F752"/>
  <c r="F774"/>
  <c r="F792"/>
  <c r="F810"/>
  <c r="F832"/>
  <c r="F848"/>
  <c r="F866"/>
  <c r="F888"/>
  <c r="F906"/>
  <c r="F922"/>
  <c r="F944"/>
  <c r="F962"/>
  <c r="F982"/>
  <c r="F1002"/>
  <c r="F1018"/>
  <c r="F965"/>
  <c r="F1005"/>
  <c r="F1039"/>
  <c r="F1055"/>
  <c r="F1075"/>
  <c r="F1095"/>
  <c r="F1113"/>
  <c r="F1135"/>
  <c r="F1151"/>
  <c r="F1169"/>
  <c r="F1185"/>
  <c r="F1199"/>
  <c r="F1211"/>
  <c r="F1227"/>
  <c r="F1241"/>
  <c r="F1255"/>
  <c r="F1271"/>
  <c r="F1283"/>
  <c r="F1297"/>
  <c r="F1313"/>
  <c r="F1327"/>
  <c r="F1339"/>
  <c r="F1355"/>
  <c r="F1369"/>
  <c r="F1383"/>
  <c r="F1399"/>
  <c r="F1411"/>
  <c r="F1425"/>
  <c r="F1441"/>
  <c r="F1455"/>
  <c r="F1467"/>
  <c r="F1483"/>
  <c r="F1497"/>
  <c r="F1511"/>
  <c r="F1527"/>
  <c r="F1539"/>
  <c r="F1553"/>
  <c r="F1569"/>
  <c r="F1583"/>
  <c r="F1595"/>
  <c r="F1611"/>
  <c r="F1625"/>
  <c r="F1639"/>
  <c r="F1655"/>
  <c r="F1667"/>
  <c r="F1681"/>
  <c r="F1697"/>
  <c r="F1711"/>
  <c r="F1723"/>
  <c r="F1739"/>
  <c r="F1753"/>
  <c r="F1767"/>
  <c r="F1783"/>
  <c r="F1795"/>
  <c r="F1809"/>
  <c r="F1825"/>
  <c r="F1839"/>
  <c r="F1851"/>
  <c r="F1867"/>
  <c r="F1881"/>
  <c r="F1895"/>
  <c r="F955"/>
  <c r="F979"/>
  <c r="F1007"/>
  <c r="F1036"/>
  <c r="F1050"/>
  <c r="F1062"/>
  <c r="F1078"/>
  <c r="F1092"/>
  <c r="F1106"/>
  <c r="F1122"/>
  <c r="F1134"/>
  <c r="F1148"/>
  <c r="F1164"/>
  <c r="F1178"/>
  <c r="F1190"/>
  <c r="F1206"/>
  <c r="F1220"/>
  <c r="F1234"/>
  <c r="F1250"/>
  <c r="F1262"/>
  <c r="F1276"/>
  <c r="F1292"/>
  <c r="F1306"/>
  <c r="F1318"/>
  <c r="F1334"/>
  <c r="F1348"/>
  <c r="F1362"/>
  <c r="F1378"/>
  <c r="F1390"/>
  <c r="F1404"/>
  <c r="F1420"/>
  <c r="F1434"/>
  <c r="F1446"/>
  <c r="F1462"/>
  <c r="F1476"/>
  <c r="F1490"/>
  <c r="F1500"/>
  <c r="F1510"/>
  <c r="F1522"/>
  <c r="F1532"/>
  <c r="F1542"/>
  <c r="F1554"/>
  <c r="F1564"/>
  <c r="F1574"/>
  <c r="F1586"/>
  <c r="F1596"/>
  <c r="F1606"/>
  <c r="F1618"/>
  <c r="F1628"/>
  <c r="F1638"/>
  <c r="F1650"/>
  <c r="F1660"/>
  <c r="F1670"/>
  <c r="F1682"/>
  <c r="F1692"/>
  <c r="F1702"/>
  <c r="F1714"/>
  <c r="F1724"/>
  <c r="F1734"/>
  <c r="F1746"/>
  <c r="F1756"/>
  <c r="F1766"/>
  <c r="F1778"/>
  <c r="F1788"/>
  <c r="F1798"/>
  <c r="F1810"/>
  <c r="F1820"/>
  <c r="F1830"/>
  <c r="F1842"/>
  <c r="F1852"/>
  <c r="F1862"/>
  <c r="F1874"/>
  <c r="F1884"/>
  <c r="F1894"/>
  <c r="F1906"/>
  <c r="F1916"/>
  <c r="F1926"/>
  <c r="F1938"/>
  <c r="F1948"/>
  <c r="F1958"/>
  <c r="F1970"/>
  <c r="F1980"/>
  <c r="F1990"/>
  <c r="F2002"/>
  <c r="F2012"/>
  <c r="F1921"/>
  <c r="F1945"/>
  <c r="F1965"/>
  <c r="F1985"/>
  <c r="F2009"/>
  <c r="F2023"/>
  <c r="F2033"/>
  <c r="F2045"/>
  <c r="F2055"/>
  <c r="F2065"/>
  <c r="F2077"/>
  <c r="F2087"/>
  <c r="F2097"/>
  <c r="F2109"/>
  <c r="F2119"/>
  <c r="F2129"/>
  <c r="F2141"/>
  <c r="F2151"/>
  <c r="F2161"/>
  <c r="F2173"/>
  <c r="F2183"/>
  <c r="F2193"/>
  <c r="F2205"/>
  <c r="F2215"/>
  <c r="F2225"/>
  <c r="F2237"/>
  <c r="F2247"/>
  <c r="F2257"/>
  <c r="F2269"/>
  <c r="F2279"/>
  <c r="F2289"/>
  <c r="F2301"/>
  <c r="F2311"/>
  <c r="F2321"/>
  <c r="F2333"/>
  <c r="F2343"/>
  <c r="F2353"/>
  <c r="F2365"/>
  <c r="F2375"/>
  <c r="F2385"/>
  <c r="F2397"/>
  <c r="F2407"/>
  <c r="F2417"/>
  <c r="F2429"/>
  <c r="F2439"/>
  <c r="F2449"/>
  <c r="F2461"/>
  <c r="F2471"/>
  <c r="F2481"/>
  <c r="F2493"/>
  <c r="F2503"/>
  <c r="F2513"/>
  <c r="F2525"/>
  <c r="F2535"/>
  <c r="F2545"/>
  <c r="F2557"/>
  <c r="F2567"/>
  <c r="F2577"/>
  <c r="F2589"/>
  <c r="F2599"/>
  <c r="F2609"/>
  <c r="F2621"/>
  <c r="F2631"/>
  <c r="F2641"/>
  <c r="F2653"/>
  <c r="F2663"/>
  <c r="F2673"/>
  <c r="F2685"/>
  <c r="F2695"/>
  <c r="F2705"/>
  <c r="F2717"/>
  <c r="F2727"/>
  <c r="F2737"/>
  <c r="F2749"/>
  <c r="F2759"/>
  <c r="F2767"/>
  <c r="F2775"/>
  <c r="F2783"/>
  <c r="F2791"/>
  <c r="F2799"/>
  <c r="F2807"/>
  <c r="F2815"/>
  <c r="F2823"/>
  <c r="F2831"/>
  <c r="F2839"/>
  <c r="F2847"/>
  <c r="F2855"/>
  <c r="F2863"/>
  <c r="F2871"/>
  <c r="F2879"/>
  <c r="F2887"/>
  <c r="F2895"/>
  <c r="F2903"/>
  <c r="F2911"/>
  <c r="F2919"/>
  <c r="F2927"/>
  <c r="F2935"/>
  <c r="F2943"/>
  <c r="F2951"/>
  <c r="F2959"/>
  <c r="F2967"/>
  <c r="F2975"/>
  <c r="F2983"/>
  <c r="F1915"/>
  <c r="F1931"/>
  <c r="F1947"/>
  <c r="F1963"/>
  <c r="F1979"/>
  <c r="F1995"/>
  <c r="F2011"/>
  <c r="F2022"/>
  <c r="F2030"/>
  <c r="F2038"/>
  <c r="F2046"/>
  <c r="F2054"/>
  <c r="F2062"/>
  <c r="F2070"/>
  <c r="F2078"/>
  <c r="F2086"/>
  <c r="F2094"/>
  <c r="F2102"/>
  <c r="F2110"/>
  <c r="F2118"/>
  <c r="F2126"/>
  <c r="F2134"/>
  <c r="F2142"/>
  <c r="F2150"/>
  <c r="F2158"/>
  <c r="F2166"/>
  <c r="F2174"/>
  <c r="F2182"/>
  <c r="F2190"/>
  <c r="F2198"/>
  <c r="F2206"/>
  <c r="F2214"/>
  <c r="F2222"/>
  <c r="F2230"/>
  <c r="F2238"/>
  <c r="F2246"/>
  <c r="F2254"/>
  <c r="F2262"/>
  <c r="F2270"/>
  <c r="F2278"/>
  <c r="F2286"/>
  <c r="F2294"/>
  <c r="F2302"/>
  <c r="F2310"/>
  <c r="F2318"/>
  <c r="F2326"/>
  <c r="F2334"/>
  <c r="F2342"/>
  <c r="F2350"/>
  <c r="F2358"/>
  <c r="F2366"/>
  <c r="F2374"/>
  <c r="F2382"/>
  <c r="F2390"/>
  <c r="F2398"/>
  <c r="F2406"/>
  <c r="F2414"/>
  <c r="F2422"/>
  <c r="F2430"/>
  <c r="F2438"/>
  <c r="F2446"/>
  <c r="F2454"/>
  <c r="F2462"/>
  <c r="F2470"/>
  <c r="F2478"/>
  <c r="F2486"/>
  <c r="F2494"/>
  <c r="F2502"/>
  <c r="F2510"/>
  <c r="F2518"/>
  <c r="F2526"/>
  <c r="F2534"/>
  <c r="F2542"/>
  <c r="F2550"/>
  <c r="F2558"/>
  <c r="F2566"/>
  <c r="F2574"/>
  <c r="F2582"/>
  <c r="F2590"/>
  <c r="F2598"/>
  <c r="F2606"/>
  <c r="F2614"/>
  <c r="F2622"/>
  <c r="F2630"/>
  <c r="F2638"/>
  <c r="F2646"/>
  <c r="F2654"/>
  <c r="F2662"/>
  <c r="F2670"/>
  <c r="F2678"/>
  <c r="F2686"/>
  <c r="F2694"/>
  <c r="F2702"/>
  <c r="F2710"/>
  <c r="F2718"/>
  <c r="F2726"/>
  <c r="F2734"/>
  <c r="F2742"/>
  <c r="F2750"/>
  <c r="F2766"/>
  <c r="F2774"/>
  <c r="F2782"/>
  <c r="F2790"/>
  <c r="F2798"/>
  <c r="F2806"/>
  <c r="F2814"/>
  <c r="F2822"/>
  <c r="F2830"/>
  <c r="F2838"/>
  <c r="F2846"/>
  <c r="F2854"/>
  <c r="F2870"/>
  <c r="F2902"/>
  <c r="F2934"/>
  <c r="F2966"/>
  <c r="F2998"/>
  <c r="F3003"/>
  <c r="F3049"/>
  <c r="F3073"/>
  <c r="F3105"/>
  <c r="F3137"/>
  <c r="F3161"/>
  <c r="F3177"/>
  <c r="F3193"/>
  <c r="F3233"/>
  <c r="F3265"/>
  <c r="F3297"/>
  <c r="F3337"/>
  <c r="F3369"/>
  <c r="F3393"/>
  <c r="F3425"/>
  <c r="F3449"/>
  <c r="F3489"/>
  <c r="F3505"/>
  <c r="F473"/>
  <c r="F531"/>
  <c r="F472"/>
  <c r="F561"/>
  <c r="F617"/>
  <c r="F673"/>
  <c r="F731"/>
  <c r="F787"/>
  <c r="F843"/>
  <c r="F903"/>
  <c r="F500"/>
  <c r="F582"/>
  <c r="F632"/>
  <c r="F666"/>
  <c r="F706"/>
  <c r="F746"/>
  <c r="F782"/>
  <c r="F822"/>
  <c r="F858"/>
  <c r="F896"/>
  <c r="F934"/>
  <c r="F974"/>
  <c r="F1008"/>
  <c r="F985"/>
  <c r="F1049"/>
  <c r="F1083"/>
  <c r="F1123"/>
  <c r="F1161"/>
  <c r="F1191"/>
  <c r="F1219"/>
  <c r="F1249"/>
  <c r="F1275"/>
  <c r="F1305"/>
  <c r="F1335"/>
  <c r="F1361"/>
  <c r="F1391"/>
  <c r="F1419"/>
  <c r="F1447"/>
  <c r="F1475"/>
  <c r="F1505"/>
  <c r="F1531"/>
  <c r="F1561"/>
  <c r="F1591"/>
  <c r="F1617"/>
  <c r="F1647"/>
  <c r="F1675"/>
  <c r="F1703"/>
  <c r="F1731"/>
  <c r="F1761"/>
  <c r="F1787"/>
  <c r="F1817"/>
  <c r="F1847"/>
  <c r="F1873"/>
  <c r="F1903"/>
  <c r="F995"/>
  <c r="F1042"/>
  <c r="F1070"/>
  <c r="F1100"/>
  <c r="F1126"/>
  <c r="F1156"/>
  <c r="F1186"/>
  <c r="F1212"/>
  <c r="F1242"/>
  <c r="F1270"/>
  <c r="F1298"/>
  <c r="F1326"/>
  <c r="F1356"/>
  <c r="F1382"/>
  <c r="F1412"/>
  <c r="F1442"/>
  <c r="F1468"/>
  <c r="F1494"/>
  <c r="F1516"/>
  <c r="F1538"/>
  <c r="F1558"/>
  <c r="F1580"/>
  <c r="F1602"/>
  <c r="F1622"/>
  <c r="F1644"/>
  <c r="F1666"/>
  <c r="F1686"/>
  <c r="F1708"/>
  <c r="F1730"/>
  <c r="F1750"/>
  <c r="F1772"/>
  <c r="F1794"/>
  <c r="F1814"/>
  <c r="F1836"/>
  <c r="F1858"/>
  <c r="F1878"/>
  <c r="F1900"/>
  <c r="F1922"/>
  <c r="F1942"/>
  <c r="F1964"/>
  <c r="F1986"/>
  <c r="F2006"/>
  <c r="F1933"/>
  <c r="F1977"/>
  <c r="F2017"/>
  <c r="F2039"/>
  <c r="F2061"/>
  <c r="F2081"/>
  <c r="F2103"/>
  <c r="F2125"/>
  <c r="F2145"/>
  <c r="F2167"/>
  <c r="F2189"/>
  <c r="F2209"/>
  <c r="F2231"/>
  <c r="F2253"/>
  <c r="F2273"/>
  <c r="F2295"/>
  <c r="F2317"/>
  <c r="F2337"/>
  <c r="F2359"/>
  <c r="F2381"/>
  <c r="F2401"/>
  <c r="F2423"/>
  <c r="F2445"/>
  <c r="F2465"/>
  <c r="F2487"/>
  <c r="F2509"/>
  <c r="F2529"/>
  <c r="F2551"/>
  <c r="F2573"/>
  <c r="F2593"/>
  <c r="F2615"/>
  <c r="F2637"/>
  <c r="F2657"/>
  <c r="F2679"/>
  <c r="F2701"/>
  <c r="F2721"/>
  <c r="F2743"/>
  <c r="F2763"/>
  <c r="F2779"/>
  <c r="F2795"/>
  <c r="F2811"/>
  <c r="F2827"/>
  <c r="F2843"/>
  <c r="F2859"/>
  <c r="F2875"/>
  <c r="F2891"/>
  <c r="F2907"/>
  <c r="F2923"/>
  <c r="F2939"/>
  <c r="F2955"/>
  <c r="F2971"/>
  <c r="F2987"/>
  <c r="F1939"/>
  <c r="F1971"/>
  <c r="F2003"/>
  <c r="F2026"/>
  <c r="F2042"/>
  <c r="F2058"/>
  <c r="F2074"/>
  <c r="F2090"/>
  <c r="F2106"/>
  <c r="F2122"/>
  <c r="F2138"/>
  <c r="F2154"/>
  <c r="F2170"/>
  <c r="F2186"/>
  <c r="F2202"/>
  <c r="F2218"/>
  <c r="F2234"/>
  <c r="F2250"/>
  <c r="F2266"/>
  <c r="F2282"/>
  <c r="F2298"/>
  <c r="F2314"/>
  <c r="F2330"/>
  <c r="F2346"/>
  <c r="F2362"/>
  <c r="F2378"/>
  <c r="F2394"/>
  <c r="F2410"/>
  <c r="F2426"/>
  <c r="F2442"/>
  <c r="F2458"/>
  <c r="F2474"/>
  <c r="F2490"/>
  <c r="F2506"/>
  <c r="F2522"/>
  <c r="F2538"/>
  <c r="F2554"/>
  <c r="F2570"/>
  <c r="F2586"/>
  <c r="F2602"/>
  <c r="F2618"/>
  <c r="F2634"/>
  <c r="F2650"/>
  <c r="F2666"/>
  <c r="F2682"/>
  <c r="F457"/>
  <c r="F513"/>
  <c r="F456"/>
  <c r="F534"/>
  <c r="F599"/>
  <c r="F657"/>
  <c r="F713"/>
  <c r="F769"/>
  <c r="F827"/>
  <c r="F883"/>
  <c r="F939"/>
  <c r="F566"/>
  <c r="F618"/>
  <c r="F654"/>
  <c r="F694"/>
  <c r="F730"/>
  <c r="F768"/>
  <c r="F806"/>
  <c r="F846"/>
  <c r="F880"/>
  <c r="F920"/>
  <c r="F960"/>
  <c r="F994"/>
  <c r="F957"/>
  <c r="F1033"/>
  <c r="F1071"/>
  <c r="F1107"/>
  <c r="F1147"/>
  <c r="F1179"/>
  <c r="F1209"/>
  <c r="F1239"/>
  <c r="F1265"/>
  <c r="F1295"/>
  <c r="F1323"/>
  <c r="F1351"/>
  <c r="F1379"/>
  <c r="F1409"/>
  <c r="F1435"/>
  <c r="F1465"/>
  <c r="F1495"/>
  <c r="F1521"/>
  <c r="F1551"/>
  <c r="F1579"/>
  <c r="F1607"/>
  <c r="F1635"/>
  <c r="F1665"/>
  <c r="F1691"/>
  <c r="F1721"/>
  <c r="F1751"/>
  <c r="F1777"/>
  <c r="F1807"/>
  <c r="F1835"/>
  <c r="F1863"/>
  <c r="F1891"/>
  <c r="F975"/>
  <c r="F1027"/>
  <c r="F1060"/>
  <c r="F1090"/>
  <c r="F1116"/>
  <c r="F1146"/>
  <c r="F1174"/>
  <c r="F1202"/>
  <c r="F1230"/>
  <c r="F1260"/>
  <c r="F1286"/>
  <c r="F1316"/>
  <c r="F1346"/>
  <c r="F1372"/>
  <c r="F1402"/>
  <c r="F1430"/>
  <c r="F1458"/>
  <c r="F1486"/>
  <c r="F1508"/>
  <c r="F1530"/>
  <c r="F1550"/>
  <c r="F1572"/>
  <c r="F1594"/>
  <c r="F1614"/>
  <c r="F1636"/>
  <c r="F1658"/>
  <c r="F1678"/>
  <c r="F1700"/>
  <c r="F1722"/>
  <c r="F1742"/>
  <c r="F1764"/>
  <c r="F1786"/>
  <c r="F1806"/>
  <c r="F1828"/>
  <c r="F1850"/>
  <c r="F1870"/>
  <c r="F1892"/>
  <c r="F1914"/>
  <c r="F1934"/>
  <c r="F1956"/>
  <c r="F1978"/>
  <c r="F1998"/>
  <c r="F1917"/>
  <c r="F1961"/>
  <c r="F2001"/>
  <c r="F2031"/>
  <c r="F2053"/>
  <c r="F2073"/>
  <c r="F2095"/>
  <c r="F2117"/>
  <c r="F2137"/>
  <c r="F2159"/>
  <c r="F2181"/>
  <c r="F2201"/>
  <c r="F2223"/>
  <c r="F2245"/>
  <c r="F2265"/>
  <c r="F2287"/>
  <c r="F2309"/>
  <c r="F2329"/>
  <c r="F2351"/>
  <c r="F2373"/>
  <c r="F2393"/>
  <c r="F2415"/>
  <c r="F2437"/>
  <c r="F2457"/>
  <c r="F2479"/>
  <c r="F2501"/>
  <c r="F2521"/>
  <c r="F2543"/>
  <c r="F2565"/>
  <c r="F2585"/>
  <c r="F2607"/>
  <c r="F2629"/>
  <c r="F2649"/>
  <c r="F2671"/>
  <c r="F2693"/>
  <c r="F2713"/>
  <c r="F2735"/>
  <c r="F2757"/>
  <c r="F2773"/>
  <c r="F2789"/>
  <c r="F2805"/>
  <c r="F2821"/>
  <c r="F2837"/>
  <c r="F2853"/>
  <c r="F2869"/>
  <c r="F2885"/>
  <c r="F2901"/>
  <c r="F2917"/>
  <c r="F2933"/>
  <c r="F2949"/>
  <c r="F2965"/>
  <c r="F2981"/>
  <c r="F1927"/>
  <c r="F1959"/>
  <c r="F1991"/>
  <c r="F2020"/>
  <c r="F2036"/>
  <c r="F2052"/>
  <c r="F2068"/>
  <c r="F2084"/>
  <c r="F2100"/>
  <c r="F2116"/>
  <c r="F2132"/>
  <c r="F2148"/>
  <c r="F2164"/>
  <c r="F2180"/>
  <c r="F2196"/>
  <c r="F2212"/>
  <c r="F2228"/>
  <c r="F2244"/>
  <c r="F2260"/>
  <c r="F2276"/>
  <c r="F2292"/>
  <c r="F2308"/>
  <c r="F2324"/>
  <c r="F2340"/>
  <c r="F2356"/>
  <c r="F2372"/>
  <c r="F2388"/>
  <c r="F2404"/>
  <c r="F2420"/>
  <c r="F2436"/>
  <c r="F2452"/>
  <c r="F2468"/>
  <c r="F2484"/>
  <c r="F2500"/>
  <c r="F2516"/>
  <c r="F2532"/>
  <c r="F2548"/>
  <c r="F2564"/>
  <c r="F2580"/>
  <c r="F2596"/>
  <c r="F2612"/>
  <c r="F2628"/>
  <c r="F2644"/>
  <c r="F2660"/>
  <c r="F2676"/>
  <c r="F2692"/>
  <c r="F2708"/>
  <c r="F2724"/>
  <c r="F2740"/>
  <c r="F2756"/>
  <c r="F2772"/>
  <c r="F2788"/>
  <c r="F2804"/>
  <c r="F2820"/>
  <c r="F2836"/>
  <c r="F2852"/>
  <c r="F2868"/>
  <c r="F2884"/>
  <c r="F2900"/>
  <c r="F2916"/>
  <c r="F2932"/>
  <c r="F2948"/>
  <c r="F2964"/>
  <c r="F2980"/>
  <c r="F2996"/>
  <c r="F3012"/>
  <c r="F3028"/>
  <c r="F3015"/>
  <c r="F3039"/>
  <c r="F3055"/>
  <c r="F3071"/>
  <c r="F3087"/>
  <c r="F3103"/>
  <c r="F3119"/>
  <c r="F3135"/>
  <c r="F3151"/>
  <c r="F3167"/>
  <c r="F3183"/>
  <c r="F3199"/>
  <c r="F3215"/>
  <c r="F3231"/>
  <c r="F3247"/>
  <c r="F3263"/>
  <c r="F3279"/>
  <c r="F3295"/>
  <c r="F3311"/>
  <c r="F3327"/>
  <c r="F3343"/>
  <c r="F3359"/>
  <c r="F3375"/>
  <c r="F3391"/>
  <c r="F3407"/>
  <c r="F3423"/>
  <c r="F3439"/>
  <c r="F3455"/>
  <c r="F3471"/>
  <c r="F3487"/>
  <c r="F3503"/>
  <c r="F3519"/>
  <c r="F3533"/>
  <c r="F3543"/>
  <c r="F3553"/>
  <c r="F3565"/>
  <c r="F3575"/>
  <c r="F3585"/>
  <c r="F3597"/>
  <c r="F3607"/>
  <c r="F3617"/>
  <c r="F3629"/>
  <c r="F3639"/>
  <c r="F3649"/>
  <c r="F3661"/>
  <c r="F3671"/>
  <c r="F3681"/>
  <c r="F3693"/>
  <c r="F3703"/>
  <c r="F3713"/>
  <c r="F3725"/>
  <c r="F3735"/>
  <c r="F3745"/>
  <c r="F3757"/>
  <c r="F3767"/>
  <c r="F3777"/>
  <c r="F3789"/>
  <c r="F3799"/>
  <c r="F3809"/>
  <c r="F3821"/>
  <c r="F3831"/>
  <c r="F3841"/>
  <c r="F3853"/>
  <c r="F3863"/>
  <c r="F3873"/>
  <c r="F3885"/>
  <c r="F3895"/>
  <c r="F3905"/>
  <c r="F3917"/>
  <c r="F3927"/>
  <c r="F3937"/>
  <c r="F3949"/>
  <c r="F3959"/>
  <c r="F3969"/>
  <c r="F3981"/>
  <c r="F3991"/>
  <c r="F4001"/>
  <c r="F4013"/>
  <c r="F4023"/>
  <c r="F4033"/>
  <c r="F4045"/>
  <c r="F4055"/>
  <c r="F4065"/>
  <c r="F4077"/>
  <c r="F4087"/>
  <c r="F4097"/>
  <c r="F4109"/>
  <c r="F4119"/>
  <c r="F4129"/>
  <c r="F4141"/>
  <c r="F4151"/>
  <c r="F4161"/>
  <c r="F4173"/>
  <c r="F4183"/>
  <c r="F4193"/>
  <c r="F4205"/>
  <c r="F4215"/>
  <c r="F4225"/>
  <c r="F4237"/>
  <c r="F4247"/>
  <c r="F4257"/>
  <c r="F4269"/>
  <c r="F4279"/>
  <c r="F4289"/>
  <c r="F4301"/>
  <c r="F4311"/>
  <c r="F4321"/>
  <c r="F4333"/>
  <c r="F4343"/>
  <c r="F4353"/>
  <c r="F4365"/>
  <c r="F4375"/>
  <c r="F4385"/>
  <c r="F4397"/>
  <c r="F4407"/>
  <c r="F4417"/>
  <c r="F4429"/>
  <c r="F4439"/>
  <c r="F4449"/>
  <c r="F4461"/>
  <c r="F4471"/>
  <c r="F4481"/>
  <c r="F4493"/>
  <c r="F4503"/>
  <c r="F4513"/>
  <c r="F4525"/>
  <c r="F4535"/>
  <c r="F4545"/>
  <c r="F4557"/>
  <c r="F4567"/>
  <c r="F4577"/>
  <c r="F4589"/>
  <c r="F4599"/>
  <c r="F4609"/>
  <c r="F4621"/>
  <c r="F4631"/>
  <c r="F4641"/>
  <c r="F4653"/>
  <c r="F4663"/>
  <c r="F4673"/>
  <c r="F4685"/>
  <c r="F4695"/>
  <c r="F4705"/>
  <c r="F4717"/>
  <c r="F4727"/>
  <c r="F4737"/>
  <c r="F4749"/>
  <c r="F4759"/>
  <c r="F4769"/>
  <c r="F4781"/>
  <c r="F4791"/>
  <c r="F4801"/>
  <c r="F4813"/>
  <c r="F4823"/>
  <c r="F4833"/>
  <c r="F4845"/>
  <c r="F4855"/>
  <c r="F4865"/>
  <c r="F4877"/>
  <c r="F4887"/>
  <c r="F4897"/>
  <c r="F4909"/>
  <c r="F4919"/>
  <c r="F4929"/>
  <c r="F4941"/>
  <c r="F4951"/>
  <c r="F4961"/>
  <c r="F4973"/>
  <c r="F4983"/>
  <c r="F3224"/>
  <c r="F3236"/>
  <c r="F3246"/>
  <c r="F3256"/>
  <c r="F3268"/>
  <c r="F3278"/>
  <c r="F3288"/>
  <c r="F3009"/>
  <c r="F3029"/>
  <c r="F3040"/>
  <c r="F3052"/>
  <c r="F3062"/>
  <c r="F3072"/>
  <c r="F3084"/>
  <c r="F3094"/>
  <c r="F3104"/>
  <c r="F3116"/>
  <c r="F3126"/>
  <c r="F3136"/>
  <c r="F3148"/>
  <c r="F3158"/>
  <c r="F3168"/>
  <c r="F3180"/>
  <c r="F3190"/>
  <c r="F3200"/>
  <c r="F3212"/>
  <c r="F3222"/>
  <c r="F3306"/>
  <c r="F3330"/>
  <c r="F3350"/>
  <c r="F3370"/>
  <c r="F3394"/>
  <c r="F3414"/>
  <c r="F3434"/>
  <c r="F3458"/>
  <c r="F3478"/>
  <c r="F3498"/>
  <c r="F3522"/>
  <c r="F3542"/>
  <c r="F3562"/>
  <c r="F3586"/>
  <c r="F3606"/>
  <c r="F3626"/>
  <c r="F3650"/>
  <c r="F3670"/>
  <c r="F3690"/>
  <c r="F3714"/>
  <c r="F3734"/>
  <c r="F3754"/>
  <c r="F3778"/>
  <c r="F3798"/>
  <c r="F3818"/>
  <c r="F3842"/>
  <c r="F3862"/>
  <c r="F3882"/>
  <c r="F3906"/>
  <c r="F3926"/>
  <c r="F3946"/>
  <c r="F3970"/>
  <c r="F3990"/>
  <c r="F4010"/>
  <c r="F4034"/>
  <c r="F4054"/>
  <c r="F4074"/>
  <c r="F4098"/>
  <c r="F4118"/>
  <c r="F4138"/>
  <c r="F4162"/>
  <c r="F4182"/>
  <c r="F4202"/>
  <c r="F4226"/>
  <c r="F4246"/>
  <c r="F4266"/>
  <c r="F4290"/>
  <c r="F4310"/>
  <c r="F4330"/>
  <c r="F4354"/>
  <c r="F4374"/>
  <c r="F4394"/>
  <c r="F4418"/>
  <c r="F4438"/>
  <c r="F4458"/>
  <c r="F4482"/>
  <c r="F4502"/>
  <c r="F4522"/>
  <c r="F4546"/>
  <c r="F4566"/>
  <c r="F4586"/>
  <c r="F4610"/>
  <c r="F4630"/>
  <c r="F4650"/>
  <c r="F4674"/>
  <c r="F4694"/>
  <c r="F4714"/>
  <c r="F4738"/>
  <c r="F4758"/>
  <c r="F4778"/>
  <c r="F4802"/>
  <c r="F4822"/>
  <c r="F4842"/>
  <c r="F4866"/>
  <c r="F4886"/>
  <c r="F4906"/>
  <c r="F4930"/>
  <c r="F4950"/>
  <c r="F4970"/>
  <c r="F3292"/>
  <c r="F3312"/>
  <c r="F3332"/>
  <c r="F3356"/>
  <c r="F3376"/>
  <c r="F3396"/>
  <c r="F3420"/>
  <c r="F3440"/>
  <c r="F3460"/>
  <c r="F3484"/>
  <c r="F4980"/>
  <c r="F4960"/>
  <c r="F4940"/>
  <c r="F4916"/>
  <c r="F4896"/>
  <c r="F4876"/>
  <c r="F4852"/>
  <c r="F4832"/>
  <c r="F4812"/>
  <c r="F4788"/>
  <c r="F4768"/>
  <c r="F4748"/>
  <c r="F4724"/>
  <c r="F4704"/>
  <c r="F4684"/>
  <c r="F4660"/>
  <c r="F4640"/>
  <c r="F4620"/>
  <c r="F4596"/>
  <c r="F4576"/>
  <c r="F4556"/>
  <c r="F4532"/>
  <c r="F4512"/>
  <c r="F4492"/>
  <c r="F4468"/>
  <c r="F4448"/>
  <c r="F4428"/>
  <c r="F4404"/>
  <c r="F4384"/>
  <c r="F4364"/>
  <c r="F4340"/>
  <c r="F4320"/>
  <c r="F4300"/>
  <c r="F4276"/>
  <c r="F4256"/>
  <c r="F4236"/>
  <c r="F4212"/>
  <c r="F4192"/>
  <c r="F4172"/>
  <c r="F4148"/>
  <c r="F4128"/>
  <c r="F4108"/>
  <c r="F4084"/>
  <c r="F4064"/>
  <c r="F4044"/>
  <c r="F4020"/>
  <c r="F4000"/>
  <c r="F3980"/>
  <c r="F3956"/>
  <c r="F3936"/>
  <c r="F3916"/>
  <c r="F3892"/>
  <c r="F3872"/>
  <c r="F3852"/>
  <c r="F3828"/>
  <c r="F3808"/>
  <c r="F3788"/>
  <c r="F3764"/>
  <c r="F3744"/>
  <c r="F3724"/>
  <c r="F3700"/>
  <c r="F3680"/>
  <c r="F3660"/>
  <c r="F3636"/>
  <c r="F3616"/>
  <c r="F3596"/>
  <c r="F3572"/>
  <c r="F3552"/>
  <c r="F3532"/>
  <c r="F3508"/>
  <c r="F3488"/>
  <c r="F3456"/>
  <c r="F3428"/>
  <c r="F3404"/>
  <c r="F3372"/>
  <c r="F3344"/>
  <c r="F3316"/>
  <c r="F4986"/>
  <c r="F4962"/>
  <c r="F4934"/>
  <c r="F4902"/>
  <c r="F4874"/>
  <c r="F4850"/>
  <c r="F4818"/>
  <c r="F4790"/>
  <c r="F4762"/>
  <c r="F4730"/>
  <c r="F4706"/>
  <c r="F4678"/>
  <c r="F4646"/>
  <c r="F4618"/>
  <c r="F4594"/>
  <c r="F4562"/>
  <c r="F4534"/>
  <c r="F4506"/>
  <c r="F4474"/>
  <c r="F4450"/>
  <c r="F4422"/>
  <c r="F4390"/>
  <c r="F4362"/>
  <c r="F4338"/>
  <c r="F4306"/>
  <c r="F4278"/>
  <c r="F4250"/>
  <c r="F4218"/>
  <c r="F4194"/>
  <c r="F4166"/>
  <c r="F4134"/>
  <c r="F4106"/>
  <c r="F4082"/>
  <c r="F4050"/>
  <c r="F4022"/>
  <c r="F3994"/>
  <c r="F3962"/>
  <c r="F3938"/>
  <c r="F3910"/>
  <c r="F3878"/>
  <c r="F3850"/>
  <c r="F3826"/>
  <c r="F3794"/>
  <c r="F3766"/>
  <c r="F3738"/>
  <c r="F3706"/>
  <c r="F3682"/>
  <c r="F3654"/>
  <c r="F3622"/>
  <c r="F3594"/>
  <c r="F3570"/>
  <c r="F3538"/>
  <c r="F3510"/>
  <c r="F3482"/>
  <c r="F3450"/>
  <c r="F3426"/>
  <c r="F3398"/>
  <c r="F3366"/>
  <c r="F3338"/>
  <c r="F3314"/>
  <c r="F3220"/>
  <c r="F3206"/>
  <c r="F3192"/>
  <c r="F3176"/>
  <c r="F3164"/>
  <c r="F3150"/>
  <c r="F3134"/>
  <c r="F3120"/>
  <c r="F3108"/>
  <c r="F3092"/>
  <c r="F3078"/>
  <c r="F3064"/>
  <c r="F3048"/>
  <c r="F3036"/>
  <c r="F3013"/>
  <c r="F3286"/>
  <c r="F3272"/>
  <c r="F3260"/>
  <c r="F3244"/>
  <c r="F3230"/>
  <c r="F4985"/>
  <c r="F4969"/>
  <c r="F4957"/>
  <c r="F4943"/>
  <c r="F4927"/>
  <c r="F4913"/>
  <c r="F4901"/>
  <c r="F4885"/>
  <c r="F4871"/>
  <c r="F4857"/>
  <c r="F4841"/>
  <c r="F4829"/>
  <c r="F4815"/>
  <c r="F4799"/>
  <c r="F4785"/>
  <c r="F4773"/>
  <c r="F4757"/>
  <c r="F4743"/>
  <c r="F4729"/>
  <c r="F4713"/>
  <c r="F4701"/>
  <c r="F4687"/>
  <c r="F4671"/>
  <c r="F4657"/>
  <c r="F4645"/>
  <c r="F4629"/>
  <c r="F4615"/>
  <c r="F4601"/>
  <c r="F4585"/>
  <c r="F4573"/>
  <c r="F4559"/>
  <c r="F4543"/>
  <c r="F4529"/>
  <c r="F4517"/>
  <c r="F4501"/>
  <c r="F4487"/>
  <c r="F4473"/>
  <c r="F4457"/>
  <c r="F4445"/>
  <c r="F4431"/>
  <c r="F4415"/>
  <c r="F4401"/>
  <c r="F4389"/>
  <c r="F4373"/>
  <c r="F4359"/>
  <c r="F4345"/>
  <c r="F4329"/>
  <c r="F4317"/>
  <c r="F4303"/>
  <c r="F4287"/>
  <c r="F4273"/>
  <c r="F4261"/>
  <c r="F4245"/>
  <c r="F4231"/>
  <c r="F4217"/>
  <c r="F4201"/>
  <c r="F4189"/>
  <c r="F4175"/>
  <c r="F4159"/>
  <c r="F4145"/>
  <c r="F4133"/>
  <c r="F4117"/>
  <c r="F4103"/>
  <c r="F4089"/>
  <c r="F4073"/>
  <c r="F4061"/>
  <c r="F4047"/>
  <c r="F4031"/>
  <c r="F4017"/>
  <c r="F4005"/>
  <c r="F3989"/>
  <c r="F3975"/>
  <c r="F3961"/>
  <c r="F3945"/>
  <c r="F3933"/>
  <c r="F3919"/>
  <c r="F3903"/>
  <c r="F3889"/>
  <c r="F3877"/>
  <c r="F3861"/>
  <c r="F3847"/>
  <c r="F3833"/>
  <c r="F3817"/>
  <c r="F3805"/>
  <c r="F3791"/>
  <c r="F3775"/>
  <c r="F3761"/>
  <c r="F3749"/>
  <c r="F3733"/>
  <c r="F3719"/>
  <c r="F3705"/>
  <c r="F3689"/>
  <c r="F3677"/>
  <c r="F3663"/>
  <c r="F3647"/>
  <c r="F3633"/>
  <c r="F3621"/>
  <c r="F3605"/>
  <c r="F3591"/>
  <c r="F3577"/>
  <c r="F3561"/>
  <c r="F3549"/>
  <c r="F3535"/>
  <c r="F3517"/>
  <c r="F3495"/>
  <c r="F3477"/>
  <c r="F3453"/>
  <c r="F3431"/>
  <c r="F3413"/>
  <c r="F3389"/>
  <c r="F3367"/>
  <c r="F3349"/>
  <c r="F3325"/>
  <c r="F3303"/>
  <c r="F3285"/>
  <c r="F3261"/>
  <c r="F3239"/>
  <c r="F3221"/>
  <c r="F3197"/>
  <c r="F3175"/>
  <c r="F3157"/>
  <c r="F3133"/>
  <c r="F3111"/>
  <c r="F3093"/>
  <c r="F3069"/>
  <c r="F3047"/>
  <c r="F3027"/>
  <c r="F3026"/>
  <c r="F3004"/>
  <c r="F2986"/>
  <c r="F2962"/>
  <c r="F2940"/>
  <c r="F2922"/>
  <c r="F2898"/>
  <c r="F2876"/>
  <c r="F2858"/>
  <c r="F2834"/>
  <c r="F2812"/>
  <c r="F2794"/>
  <c r="F2770"/>
  <c r="F2748"/>
  <c r="F2730"/>
  <c r="F2706"/>
  <c r="F2684"/>
  <c r="F2652"/>
  <c r="F2620"/>
  <c r="F2588"/>
  <c r="F2556"/>
  <c r="F2524"/>
  <c r="F2492"/>
  <c r="F2460"/>
  <c r="F2428"/>
  <c r="F2396"/>
  <c r="F2364"/>
  <c r="F2332"/>
  <c r="F2300"/>
  <c r="F2268"/>
  <c r="F2236"/>
  <c r="F2204"/>
  <c r="F2172"/>
  <c r="F2140"/>
  <c r="F2108"/>
  <c r="F2076"/>
  <c r="F2044"/>
  <c r="F2007"/>
  <c r="F1943"/>
  <c r="F2973"/>
  <c r="F2941"/>
  <c r="F2909"/>
  <c r="F2877"/>
  <c r="F2845"/>
  <c r="F2813"/>
  <c r="F2781"/>
  <c r="F2745"/>
  <c r="F2703"/>
  <c r="F2661"/>
  <c r="F2617"/>
  <c r="F2575"/>
  <c r="F2533"/>
  <c r="F2489"/>
  <c r="F2447"/>
  <c r="F2405"/>
  <c r="F2361"/>
  <c r="F2319"/>
  <c r="F2277"/>
  <c r="F2233"/>
  <c r="F2191"/>
  <c r="F2149"/>
  <c r="F2105"/>
  <c r="F2063"/>
  <c r="F2021"/>
  <c r="F1937"/>
  <c r="F1988"/>
  <c r="F1946"/>
  <c r="F1902"/>
  <c r="F1860"/>
  <c r="F1818"/>
  <c r="F1774"/>
  <c r="F1732"/>
  <c r="F1690"/>
  <c r="F1646"/>
  <c r="F1604"/>
  <c r="F1562"/>
  <c r="F1518"/>
  <c r="F1474"/>
  <c r="F1414"/>
  <c r="F1358"/>
  <c r="F1302"/>
  <c r="F1244"/>
  <c r="F1188"/>
  <c r="F1132"/>
  <c r="F1074"/>
  <c r="F1003"/>
  <c r="F1879"/>
  <c r="F1819"/>
  <c r="F1763"/>
  <c r="F1707"/>
  <c r="F1649"/>
  <c r="F1593"/>
  <c r="F1537"/>
  <c r="F1479"/>
  <c r="F1423"/>
  <c r="F1367"/>
  <c r="F1307"/>
  <c r="F1251"/>
  <c r="F1195"/>
  <c r="F1127"/>
  <c r="F1051"/>
  <c r="F1016"/>
  <c r="F938"/>
  <c r="F864"/>
  <c r="F790"/>
  <c r="F710"/>
  <c r="F634"/>
  <c r="F520"/>
  <c r="F855"/>
  <c r="F743"/>
  <c r="F627"/>
  <c r="F482"/>
  <c r="F541"/>
  <c r="F427"/>
  <c r="F4988"/>
  <c r="F4964"/>
  <c r="F4944"/>
  <c r="F4924"/>
  <c r="F4900"/>
  <c r="F4880"/>
  <c r="F4860"/>
  <c r="F4836"/>
  <c r="F4816"/>
  <c r="F4796"/>
  <c r="F4772"/>
  <c r="F4752"/>
  <c r="F4732"/>
  <c r="F4708"/>
  <c r="F4688"/>
  <c r="F4668"/>
  <c r="F4644"/>
  <c r="F4624"/>
  <c r="F4604"/>
  <c r="F4580"/>
  <c r="F4560"/>
  <c r="F4540"/>
  <c r="F4516"/>
  <c r="F4496"/>
  <c r="F4476"/>
  <c r="F4452"/>
  <c r="F4432"/>
  <c r="F4412"/>
  <c r="F4388"/>
  <c r="F4368"/>
  <c r="F4348"/>
  <c r="F4324"/>
  <c r="F4304"/>
  <c r="F4284"/>
  <c r="F4260"/>
  <c r="F4240"/>
  <c r="F4220"/>
  <c r="F4196"/>
  <c r="F4176"/>
  <c r="F4156"/>
  <c r="F4132"/>
  <c r="F4112"/>
  <c r="F4092"/>
  <c r="F4068"/>
  <c r="F4048"/>
  <c r="F4028"/>
  <c r="F4004"/>
  <c r="F3984"/>
  <c r="F3964"/>
  <c r="F3940"/>
  <c r="F3920"/>
  <c r="F3900"/>
  <c r="F3876"/>
  <c r="F3856"/>
  <c r="F3836"/>
  <c r="F3812"/>
  <c r="F3792"/>
  <c r="F3772"/>
  <c r="F3748"/>
  <c r="F3728"/>
  <c r="F3708"/>
  <c r="F3684"/>
  <c r="F3664"/>
  <c r="F3644"/>
  <c r="F3620"/>
  <c r="F3600"/>
  <c r="F3580"/>
  <c r="F3556"/>
  <c r="F3536"/>
  <c r="F3516"/>
  <c r="F3492"/>
  <c r="F3468"/>
  <c r="F3436"/>
  <c r="F3408"/>
  <c r="F3380"/>
  <c r="F3348"/>
  <c r="F3324"/>
  <c r="F3296"/>
  <c r="F4966"/>
  <c r="F4938"/>
  <c r="F4914"/>
  <c r="F4882"/>
  <c r="F4854"/>
  <c r="F4826"/>
  <c r="F4794"/>
  <c r="F4770"/>
  <c r="F4742"/>
  <c r="F4710"/>
  <c r="F4682"/>
  <c r="F4658"/>
  <c r="F4626"/>
  <c r="F4598"/>
  <c r="F4570"/>
  <c r="F4538"/>
  <c r="F4514"/>
  <c r="F4486"/>
  <c r="F4454"/>
  <c r="F4426"/>
  <c r="F4402"/>
  <c r="F4370"/>
  <c r="F4342"/>
  <c r="F4314"/>
  <c r="F4282"/>
  <c r="F4258"/>
  <c r="F4230"/>
  <c r="F4198"/>
  <c r="F4170"/>
  <c r="F4146"/>
  <c r="F4114"/>
  <c r="F4086"/>
  <c r="F4058"/>
  <c r="F4026"/>
  <c r="F4002"/>
  <c r="F3974"/>
  <c r="F3942"/>
  <c r="F3914"/>
  <c r="F3890"/>
  <c r="F3858"/>
  <c r="F3830"/>
  <c r="F3802"/>
  <c r="F3770"/>
  <c r="F3746"/>
  <c r="F3718"/>
  <c r="F3686"/>
  <c r="F3658"/>
  <c r="F3634"/>
  <c r="F3602"/>
  <c r="F3574"/>
  <c r="F3546"/>
  <c r="F3514"/>
  <c r="F3490"/>
  <c r="F3462"/>
  <c r="F3430"/>
  <c r="F3402"/>
  <c r="F3378"/>
  <c r="F3346"/>
  <c r="F3318"/>
  <c r="F3290"/>
  <c r="F3208"/>
  <c r="F3196"/>
  <c r="F3182"/>
  <c r="F3166"/>
  <c r="F3152"/>
  <c r="F3140"/>
  <c r="F3124"/>
  <c r="F3110"/>
  <c r="F3096"/>
  <c r="F3080"/>
  <c r="F3068"/>
  <c r="F3054"/>
  <c r="F3038"/>
  <c r="F3017"/>
  <c r="F2993"/>
  <c r="F3276"/>
  <c r="F3262"/>
  <c r="F3248"/>
  <c r="F3232"/>
  <c r="F4989"/>
  <c r="F4975"/>
  <c r="F4959"/>
  <c r="F4945"/>
  <c r="F4933"/>
  <c r="F4917"/>
  <c r="F4903"/>
  <c r="F4889"/>
  <c r="F4873"/>
  <c r="F4861"/>
  <c r="F4847"/>
  <c r="F4831"/>
  <c r="F4817"/>
  <c r="F4805"/>
  <c r="F4789"/>
  <c r="F4775"/>
  <c r="F4761"/>
  <c r="F4745"/>
  <c r="F4733"/>
  <c r="F4719"/>
  <c r="F4703"/>
  <c r="F4689"/>
  <c r="F4677"/>
  <c r="F4661"/>
  <c r="F4647"/>
  <c r="F4633"/>
  <c r="F4617"/>
  <c r="F4605"/>
  <c r="F4591"/>
  <c r="F4575"/>
  <c r="F4561"/>
  <c r="F4549"/>
  <c r="F4533"/>
  <c r="F4519"/>
  <c r="F4505"/>
  <c r="F4489"/>
  <c r="F4477"/>
  <c r="F4463"/>
  <c r="F4447"/>
  <c r="F4433"/>
  <c r="F4421"/>
  <c r="F4405"/>
  <c r="F4391"/>
  <c r="F4377"/>
  <c r="F4361"/>
  <c r="F4349"/>
  <c r="F4335"/>
  <c r="F4319"/>
  <c r="F4305"/>
  <c r="F4293"/>
  <c r="F4277"/>
  <c r="F4263"/>
  <c r="F4249"/>
  <c r="F4233"/>
  <c r="F4221"/>
  <c r="F4207"/>
  <c r="F4191"/>
  <c r="F4177"/>
  <c r="F4165"/>
  <c r="F4149"/>
  <c r="F4135"/>
  <c r="F4121"/>
  <c r="F4105"/>
  <c r="F4093"/>
  <c r="F4079"/>
  <c r="F4063"/>
  <c r="F4049"/>
  <c r="F4037"/>
  <c r="F4021"/>
  <c r="F4007"/>
  <c r="F3993"/>
  <c r="F3977"/>
  <c r="F3965"/>
  <c r="F3951"/>
  <c r="F3935"/>
  <c r="F3921"/>
  <c r="F3909"/>
  <c r="F3893"/>
  <c r="F3879"/>
  <c r="F3865"/>
  <c r="F3849"/>
  <c r="F3837"/>
  <c r="F3823"/>
  <c r="F3807"/>
  <c r="F3793"/>
  <c r="F3781"/>
  <c r="F3765"/>
  <c r="F3751"/>
  <c r="F3737"/>
  <c r="F3721"/>
  <c r="F3709"/>
  <c r="F3695"/>
  <c r="F3679"/>
  <c r="F3665"/>
  <c r="F3653"/>
  <c r="F3637"/>
  <c r="F3623"/>
  <c r="F3609"/>
  <c r="F3593"/>
  <c r="F3581"/>
  <c r="F3567"/>
  <c r="F3551"/>
  <c r="F3537"/>
  <c r="F3525"/>
  <c r="F3501"/>
  <c r="F3479"/>
  <c r="F3461"/>
  <c r="F3437"/>
  <c r="F3415"/>
  <c r="F3397"/>
  <c r="F3373"/>
  <c r="F3351"/>
  <c r="F3333"/>
  <c r="F3309"/>
  <c r="F3287"/>
  <c r="F3269"/>
  <c r="F3245"/>
  <c r="F3223"/>
  <c r="F3205"/>
  <c r="F3181"/>
  <c r="F3159"/>
  <c r="F3141"/>
  <c r="F3117"/>
  <c r="F3095"/>
  <c r="F3077"/>
  <c r="F3053"/>
  <c r="F3031"/>
  <c r="F2995"/>
  <c r="F3010"/>
  <c r="F2988"/>
  <c r="F2970"/>
  <c r="F2946"/>
  <c r="F2924"/>
  <c r="F2906"/>
  <c r="F2882"/>
  <c r="F2860"/>
  <c r="F2842"/>
  <c r="F2818"/>
  <c r="F2796"/>
  <c r="F2778"/>
  <c r="F2754"/>
  <c r="F2732"/>
  <c r="F2714"/>
  <c r="F2690"/>
  <c r="F2658"/>
  <c r="F2626"/>
  <c r="F2594"/>
  <c r="F2562"/>
  <c r="F2530"/>
  <c r="F2498"/>
  <c r="F2466"/>
  <c r="F2434"/>
  <c r="F2402"/>
  <c r="F2370"/>
  <c r="F2338"/>
  <c r="F2306"/>
  <c r="F2274"/>
  <c r="F2242"/>
  <c r="F2210"/>
  <c r="F2178"/>
  <c r="F2146"/>
  <c r="F2114"/>
  <c r="F2082"/>
  <c r="F2050"/>
  <c r="F2018"/>
  <c r="F1955"/>
  <c r="F2979"/>
  <c r="F2947"/>
  <c r="F2915"/>
  <c r="F2883"/>
  <c r="F2851"/>
  <c r="F2819"/>
  <c r="F2787"/>
  <c r="F2753"/>
  <c r="F2711"/>
  <c r="F2669"/>
  <c r="F2625"/>
  <c r="F2583"/>
  <c r="F2541"/>
  <c r="F2497"/>
  <c r="F2455"/>
  <c r="F2413"/>
  <c r="F2369"/>
  <c r="F2327"/>
  <c r="F2285"/>
  <c r="F2241"/>
  <c r="F2199"/>
  <c r="F2157"/>
  <c r="F2113"/>
  <c r="F2071"/>
  <c r="F2029"/>
  <c r="F1953"/>
  <c r="F1996"/>
  <c r="F1954"/>
  <c r="F1910"/>
  <c r="F1868"/>
  <c r="F1826"/>
  <c r="F1782"/>
  <c r="F1740"/>
  <c r="F1698"/>
  <c r="F1654"/>
  <c r="F1612"/>
  <c r="F1570"/>
  <c r="F1526"/>
  <c r="F1484"/>
  <c r="F1426"/>
  <c r="F1370"/>
  <c r="F1314"/>
  <c r="F1254"/>
  <c r="F1198"/>
  <c r="F1142"/>
  <c r="F1084"/>
  <c r="F1023"/>
  <c r="F1889"/>
  <c r="F1831"/>
  <c r="F1775"/>
  <c r="F1719"/>
  <c r="F1659"/>
  <c r="F1603"/>
  <c r="F1547"/>
  <c r="F1489"/>
  <c r="F1433"/>
  <c r="F1377"/>
  <c r="F1319"/>
  <c r="F1263"/>
  <c r="F1207"/>
  <c r="F1139"/>
  <c r="F1065"/>
  <c r="F1030"/>
  <c r="F952"/>
  <c r="F878"/>
  <c r="F802"/>
  <c r="F726"/>
  <c r="F650"/>
  <c r="F554"/>
  <c r="F873"/>
  <c r="F759"/>
  <c r="F647"/>
  <c r="F510"/>
  <c r="F445"/>
  <c r="F4820"/>
  <c r="F4800"/>
  <c r="F4780"/>
  <c r="F4756"/>
  <c r="F4736"/>
  <c r="F4716"/>
  <c r="F4692"/>
  <c r="F4672"/>
  <c r="F4652"/>
  <c r="F4628"/>
  <c r="F4608"/>
  <c r="F4588"/>
  <c r="F4564"/>
  <c r="F4544"/>
  <c r="F4524"/>
  <c r="F4500"/>
  <c r="F4480"/>
  <c r="F4460"/>
  <c r="F4436"/>
  <c r="F4416"/>
  <c r="F4396"/>
  <c r="F4372"/>
  <c r="F4352"/>
  <c r="F4332"/>
  <c r="F4308"/>
  <c r="F4288"/>
  <c r="F4268"/>
  <c r="F4244"/>
  <c r="F4224"/>
  <c r="F4204"/>
  <c r="F4180"/>
  <c r="F4160"/>
  <c r="F4140"/>
  <c r="F4116"/>
  <c r="F4096"/>
  <c r="F4076"/>
  <c r="F4052"/>
  <c r="F4032"/>
  <c r="F4012"/>
  <c r="F3988"/>
  <c r="F3968"/>
  <c r="F3948"/>
  <c r="F3924"/>
  <c r="F3904"/>
  <c r="F3884"/>
  <c r="F3860"/>
  <c r="F3840"/>
  <c r="F3820"/>
  <c r="F3796"/>
  <c r="F3776"/>
  <c r="F3756"/>
  <c r="F3732"/>
  <c r="F3712"/>
  <c r="F3692"/>
  <c r="F3668"/>
  <c r="F3648"/>
  <c r="F3628"/>
  <c r="F3604"/>
  <c r="F3584"/>
  <c r="F3564"/>
  <c r="F3540"/>
  <c r="F3520"/>
  <c r="F3500"/>
  <c r="F3472"/>
  <c r="F3444"/>
  <c r="F3412"/>
  <c r="F3388"/>
  <c r="F3360"/>
  <c r="F3328"/>
  <c r="F3300"/>
  <c r="F4978"/>
  <c r="F4946"/>
  <c r="F4918"/>
  <c r="F4890"/>
  <c r="F4858"/>
  <c r="F4834"/>
  <c r="F4806"/>
  <c r="F4774"/>
  <c r="F4746"/>
  <c r="F4722"/>
  <c r="F4690"/>
  <c r="F4662"/>
  <c r="F4634"/>
  <c r="F4602"/>
  <c r="F4578"/>
  <c r="F4550"/>
  <c r="F4518"/>
  <c r="F4490"/>
  <c r="F4466"/>
  <c r="F4434"/>
  <c r="F4406"/>
  <c r="F4378"/>
  <c r="F4346"/>
  <c r="F4322"/>
  <c r="F4294"/>
  <c r="F4262"/>
  <c r="F4234"/>
  <c r="F4210"/>
  <c r="F4178"/>
  <c r="F4150"/>
  <c r="F4122"/>
  <c r="F4090"/>
  <c r="F4066"/>
  <c r="F4038"/>
  <c r="F4006"/>
  <c r="F3978"/>
  <c r="F3954"/>
  <c r="F3922"/>
  <c r="F3894"/>
  <c r="F3866"/>
  <c r="F3834"/>
  <c r="F3810"/>
  <c r="F3782"/>
  <c r="F3750"/>
  <c r="F3722"/>
  <c r="F3698"/>
  <c r="F3666"/>
  <c r="F3638"/>
  <c r="F3610"/>
  <c r="F3578"/>
  <c r="F3554"/>
  <c r="F3526"/>
  <c r="F3494"/>
  <c r="F3466"/>
  <c r="F3442"/>
  <c r="F3410"/>
  <c r="F3382"/>
  <c r="F3354"/>
  <c r="F3322"/>
  <c r="F3298"/>
  <c r="F3214"/>
  <c r="F3198"/>
  <c r="F3184"/>
  <c r="F3172"/>
  <c r="F3156"/>
  <c r="F3142"/>
  <c r="F3128"/>
  <c r="F3112"/>
  <c r="F3100"/>
  <c r="F3086"/>
  <c r="F3070"/>
  <c r="F3056"/>
  <c r="F3044"/>
  <c r="F3025"/>
  <c r="F2997"/>
  <c r="F3280"/>
  <c r="F3264"/>
  <c r="F3252"/>
  <c r="F3238"/>
  <c r="F4977"/>
  <c r="F4965"/>
  <c r="F4949"/>
  <c r="F4935"/>
  <c r="F4921"/>
  <c r="F4905"/>
  <c r="F4893"/>
  <c r="F4879"/>
  <c r="F4863"/>
  <c r="F4849"/>
  <c r="F4837"/>
  <c r="F4821"/>
  <c r="F4807"/>
  <c r="F4793"/>
  <c r="F4777"/>
  <c r="F4765"/>
  <c r="F4751"/>
  <c r="F4735"/>
  <c r="F4721"/>
  <c r="F4709"/>
  <c r="F4693"/>
  <c r="F4679"/>
  <c r="F4665"/>
  <c r="F4649"/>
  <c r="F4637"/>
  <c r="F4623"/>
  <c r="F4607"/>
  <c r="F4593"/>
  <c r="F4581"/>
  <c r="F4565"/>
  <c r="F4551"/>
  <c r="F4537"/>
  <c r="F4521"/>
  <c r="F4509"/>
  <c r="F4495"/>
  <c r="F4479"/>
  <c r="F4465"/>
  <c r="F4453"/>
  <c r="F4437"/>
  <c r="F4423"/>
  <c r="F4409"/>
  <c r="F4393"/>
  <c r="F4381"/>
  <c r="F4367"/>
  <c r="F4351"/>
  <c r="F4337"/>
  <c r="F4325"/>
  <c r="F4309"/>
  <c r="F4295"/>
  <c r="F4265"/>
  <c r="F4253"/>
  <c r="F4239"/>
  <c r="F4223"/>
  <c r="F4209"/>
  <c r="F4197"/>
  <c r="F4181"/>
  <c r="F4167"/>
  <c r="F4153"/>
  <c r="F4137"/>
  <c r="F4125"/>
  <c r="F4111"/>
  <c r="F4095"/>
  <c r="F4081"/>
  <c r="F4069"/>
  <c r="F4053"/>
  <c r="F4039"/>
  <c r="F4025"/>
  <c r="F4009"/>
  <c r="F3997"/>
  <c r="F3983"/>
  <c r="F3967"/>
  <c r="F3953"/>
  <c r="F3941"/>
  <c r="F3925"/>
  <c r="F3911"/>
  <c r="F3897"/>
  <c r="F3881"/>
  <c r="F3869"/>
  <c r="F3855"/>
  <c r="F3839"/>
  <c r="F3825"/>
  <c r="F3813"/>
  <c r="F3797"/>
  <c r="F3783"/>
  <c r="F3769"/>
  <c r="F3753"/>
  <c r="F3741"/>
  <c r="F3727"/>
  <c r="F3711"/>
  <c r="F3697"/>
  <c r="F3685"/>
  <c r="F3669"/>
  <c r="F3655"/>
  <c r="F3641"/>
  <c r="F3625"/>
  <c r="F3613"/>
  <c r="F3599"/>
  <c r="F3583"/>
  <c r="F3569"/>
  <c r="F3557"/>
  <c r="F3541"/>
  <c r="F3527"/>
  <c r="F3509"/>
  <c r="F3485"/>
  <c r="F3463"/>
  <c r="F3445"/>
  <c r="F3421"/>
  <c r="F3399"/>
  <c r="F3381"/>
  <c r="F3357"/>
  <c r="F3335"/>
  <c r="F3317"/>
  <c r="F3293"/>
  <c r="F3271"/>
  <c r="F3253"/>
  <c r="F3229"/>
  <c r="F3207"/>
  <c r="F3189"/>
  <c r="F3165"/>
  <c r="F3143"/>
  <c r="F3125"/>
  <c r="F3101"/>
  <c r="F3079"/>
  <c r="F3061"/>
  <c r="F3037"/>
  <c r="F2999"/>
  <c r="F3018"/>
  <c r="F2994"/>
  <c r="F2972"/>
  <c r="F2954"/>
  <c r="F2930"/>
  <c r="F2908"/>
  <c r="F2890"/>
  <c r="F2866"/>
  <c r="F2844"/>
  <c r="F2826"/>
  <c r="F2802"/>
  <c r="F2780"/>
  <c r="F2762"/>
  <c r="F2738"/>
  <c r="F2716"/>
  <c r="F2698"/>
  <c r="F2668"/>
  <c r="F2636"/>
  <c r="F2604"/>
  <c r="F2572"/>
  <c r="F2540"/>
  <c r="F2508"/>
  <c r="F2476"/>
  <c r="F2444"/>
  <c r="F2412"/>
  <c r="F2380"/>
  <c r="F2348"/>
  <c r="F2316"/>
  <c r="F2284"/>
  <c r="F2252"/>
  <c r="F2220"/>
  <c r="F2188"/>
  <c r="F2156"/>
  <c r="F2124"/>
  <c r="F2092"/>
  <c r="F2060"/>
  <c r="F2028"/>
  <c r="F1975"/>
  <c r="F1911"/>
  <c r="F2957"/>
  <c r="F2925"/>
  <c r="F2893"/>
  <c r="F2861"/>
  <c r="F2829"/>
  <c r="F2797"/>
  <c r="F2765"/>
  <c r="F2725"/>
  <c r="F2681"/>
  <c r="F2639"/>
  <c r="F2597"/>
  <c r="F2553"/>
  <c r="F2511"/>
  <c r="F2469"/>
  <c r="F2425"/>
  <c r="F2383"/>
  <c r="F2341"/>
  <c r="F2297"/>
  <c r="F2255"/>
  <c r="F2213"/>
  <c r="F2169"/>
  <c r="F2127"/>
  <c r="F2085"/>
  <c r="F2041"/>
  <c r="F1981"/>
  <c r="F2010"/>
  <c r="F1966"/>
  <c r="F1924"/>
  <c r="F1882"/>
  <c r="F1838"/>
  <c r="F1796"/>
  <c r="F1754"/>
  <c r="F1710"/>
  <c r="F1668"/>
  <c r="F1626"/>
  <c r="F1582"/>
  <c r="F1540"/>
  <c r="F1498"/>
  <c r="F1444"/>
  <c r="F1388"/>
  <c r="F1330"/>
  <c r="F1274"/>
  <c r="F1218"/>
  <c r="F1158"/>
  <c r="F1102"/>
  <c r="F1046"/>
  <c r="F1905"/>
  <c r="F1849"/>
  <c r="F1793"/>
  <c r="F1735"/>
  <c r="F1679"/>
  <c r="F1623"/>
  <c r="F1563"/>
  <c r="F1507"/>
  <c r="F1451"/>
  <c r="F1393"/>
  <c r="F1337"/>
  <c r="F1281"/>
  <c r="F1223"/>
  <c r="F1167"/>
  <c r="F1091"/>
  <c r="F989"/>
  <c r="F976"/>
  <c r="F902"/>
  <c r="F824"/>
  <c r="F750"/>
  <c r="F674"/>
  <c r="F592"/>
  <c r="F913"/>
  <c r="F799"/>
  <c r="F683"/>
  <c r="F571"/>
  <c r="F426"/>
  <c r="F483"/>
  <c r="H2" i="4"/>
  <c r="I2"/>
  <c r="H17"/>
  <c r="I17"/>
  <c r="H13"/>
  <c r="I13"/>
  <c r="L32"/>
  <c r="H20"/>
  <c r="I20"/>
  <c r="H16"/>
  <c r="I16"/>
  <c r="H12"/>
  <c r="I12"/>
  <c r="I9"/>
  <c r="H5"/>
  <c r="I5"/>
  <c r="M32"/>
</calcChain>
</file>

<file path=xl/sharedStrings.xml><?xml version="1.0" encoding="utf-8"?>
<sst xmlns="http://schemas.openxmlformats.org/spreadsheetml/2006/main" count="235" uniqueCount="113">
  <si>
    <t>Бюджеты</t>
  </si>
  <si>
    <t>Региональный</t>
  </si>
  <si>
    <t>Муниципальные</t>
  </si>
  <si>
    <t>Александро-Невский МР</t>
  </si>
  <si>
    <t>Ермишинский МР</t>
  </si>
  <si>
    <t>Захаровский МР</t>
  </si>
  <si>
    <t>Кадомский МР</t>
  </si>
  <si>
    <t>Касимовский МР</t>
  </si>
  <si>
    <t>Клепиковский МР</t>
  </si>
  <si>
    <t>Кораблинский МР</t>
  </si>
  <si>
    <t>Милославский МР</t>
  </si>
  <si>
    <t>Михайловский МР</t>
  </si>
  <si>
    <t>Пителинский МР</t>
  </si>
  <si>
    <t>Пронский МР</t>
  </si>
  <si>
    <t>Путятинский МР</t>
  </si>
  <si>
    <t>Рыбновский МР</t>
  </si>
  <si>
    <t>Ряжский МР</t>
  </si>
  <si>
    <t>Рязанский МР</t>
  </si>
  <si>
    <t>Сапожковский МР</t>
  </si>
  <si>
    <t>Сараевский МР</t>
  </si>
  <si>
    <t>Сасовский МР</t>
  </si>
  <si>
    <t>Скопинский МР</t>
  </si>
  <si>
    <t>Спасский МР</t>
  </si>
  <si>
    <t>Старожиловский МР</t>
  </si>
  <si>
    <t>Ухоловский МР</t>
  </si>
  <si>
    <t>Чучковский МР</t>
  </si>
  <si>
    <t>Шацкий МР</t>
  </si>
  <si>
    <t>Шиловский МР</t>
  </si>
  <si>
    <t>ГО г. Касимов</t>
  </si>
  <si>
    <t>ГО г. Рязань</t>
  </si>
  <si>
    <t>ГО г. Сасово</t>
  </si>
  <si>
    <t xml:space="preserve">ГО г. Скопин </t>
  </si>
  <si>
    <t>Бюджет</t>
  </si>
  <si>
    <t>Бюджет / Направленность</t>
  </si>
  <si>
    <t>Техническая</t>
  </si>
  <si>
    <t>Естественнонаучная</t>
  </si>
  <si>
    <t>Художественная</t>
  </si>
  <si>
    <t>Туристско-краеведческая</t>
  </si>
  <si>
    <t>Социально-педагогическая</t>
  </si>
  <si>
    <t>Физкультурно-спортивная</t>
  </si>
  <si>
    <t>Учреждение</t>
  </si>
  <si>
    <t>Направленность</t>
  </si>
  <si>
    <t>Программа</t>
  </si>
  <si>
    <t>Часов за финансовый год</t>
  </si>
  <si>
    <t>Направленности</t>
  </si>
  <si>
    <t>Учредитель</t>
  </si>
  <si>
    <t>Стоимость программы за год</t>
  </si>
  <si>
    <t>ВСЕГО выделено средств на ДО (раздел 0703)</t>
  </si>
  <si>
    <t>в т.ч. на ПФ ДОД</t>
  </si>
  <si>
    <t>Номинал сертификата</t>
  </si>
  <si>
    <t>Программ в реестре (денег)</t>
  </si>
  <si>
    <t>Отклонение, %</t>
  </si>
  <si>
    <t>Отклонение</t>
  </si>
  <si>
    <t>Названия строк</t>
  </si>
  <si>
    <t>Общий итог</t>
  </si>
  <si>
    <t>Сумма по полю Стоимость программы за год</t>
  </si>
  <si>
    <t>Численность детей 5-18 лет, всего</t>
  </si>
  <si>
    <t>Сертификатов учета</t>
  </si>
  <si>
    <t>Сертификатов с определенным номиналом</t>
  </si>
  <si>
    <t>% от детей 5-18 Рязанской области</t>
  </si>
  <si>
    <t>Общее число сертификатов</t>
  </si>
  <si>
    <t>Кол-во сертификатов с номиналом</t>
  </si>
  <si>
    <t>-</t>
  </si>
  <si>
    <t>Желтым цветом выделены те муниципалитеты, которые справились с шагом 4 ДК, остальные муниципалитеты будут загружать самостоятельно по мере принятия шага 4</t>
  </si>
  <si>
    <t>ИНСТРУКЦИЯ ПО РАБОТЕ С ТАБЛИЦЕЙ</t>
  </si>
  <si>
    <r>
      <rPr>
        <b/>
        <u/>
        <sz val="12"/>
        <color theme="1"/>
        <rFont val="Calibri (Основной текст)"/>
        <charset val="204"/>
      </rPr>
      <t>Задача расчета</t>
    </r>
    <r>
      <rPr>
        <sz val="12"/>
        <color theme="1"/>
        <rFont val="Calibri"/>
        <family val="2"/>
        <charset val="204"/>
        <scheme val="minor"/>
      </rPr>
      <t xml:space="preserve">
Рассчитав номинал сертификата и нормативные затраты на реализацию дополнительных общеразвивающих программ, необходимо определиться – какие программы переводить с муниципального задания на систему «персонифицированное финансирование».
После первоначального выбора программ мы сравниваем общие нормативные затраты на их реализацию с общим объемом средств, выделенных на персонифицированное финансирование в текущем году (произведение номинала сертификата на число сертификатов).
Сходимость модели – это примерное соответствие этих двух показателей. Если объем средств на ПФ превышает объем затрат на программы на 10% и более – значит часть сертификатов гарантированно останутся неиспользованными. Если же объем затрат на программы превышает объем средств на ПФ на 20% и более – часть программ не будут профинансированы сертификатами.
Идеальное соотношение – </t>
    </r>
    <r>
      <rPr>
        <i/>
        <u/>
        <sz val="12"/>
        <color theme="1"/>
        <rFont val="Calibri (Основной текст)"/>
        <charset val="204"/>
      </rPr>
      <t xml:space="preserve">когда объем затрат на программы на 15% больше, чем объем средств на ПФ. Это гарантирует семьям выбор программ и повышает вероятность использования средств сертификата в максимальном объеме </t>
    </r>
    <r>
      <rPr>
        <i/>
        <sz val="12"/>
        <color theme="1"/>
        <rFont val="Calibri (Основной текст)"/>
        <charset val="204"/>
      </rPr>
      <t>(графа "отлонение, %" на + 15,0)</t>
    </r>
    <r>
      <rPr>
        <sz val="12"/>
        <color theme="1"/>
        <rFont val="Calibri"/>
        <family val="2"/>
        <charset val="204"/>
        <scheme val="minor"/>
      </rPr>
      <t>.</t>
    </r>
  </si>
  <si>
    <t>2. После заполнения строки примеров удаляем</t>
  </si>
  <si>
    <t>3. В графе "Учреждение" указываем официальное краткое наименование, для негосудаственных НКО и ИП регион указывает "Негосударственный поставщик"</t>
  </si>
  <si>
    <t xml:space="preserve">4. В графу "Часов за финансовый год" вносим количество учебных часов, утвержденных по данной общеразвивающей программе </t>
  </si>
  <si>
    <t>5. В графу "Количество мест" проставляется, то количество мест, которое по данной программе переводиться на ПФ.</t>
  </si>
  <si>
    <t>6.В графу "Текущий норматив на чел/час" проставляется значение  утвержденных на данный момент нормативов для бюджетных учреждений, а для казенных учреждений значение равное затратам учреждения деленным на реализуемое количество ученико-часов программ</t>
  </si>
  <si>
    <t>Реализуемое количество ученико-часов = объем группы1*число воспитанников +объем группы2 * число воспитанников +....+  объем группыN * число воспитанников</t>
  </si>
  <si>
    <t>7. Направленность, муниципалитет и тип учреждения выбираются из выпадающего списка. При значении в графе учреждение "негосударственный поставщик" тип учреждения не указывается</t>
  </si>
  <si>
    <t xml:space="preserve">8. Значение графы "Номинал сертификата" на закладке "Модель ПФ ДОД" соответствует номиналу сертификата на 4 месяца </t>
  </si>
  <si>
    <t>9. Значение графы "отклонение" на закладке "Модель ПФ ДОД" по другим районам должно быть #Н/Д, если по какому-то району это не так, проверьте на вкладке программы все ли строки примеров вы удалили и не указан ли в одной из заполненных вами строк другой район.</t>
  </si>
  <si>
    <t>Тип учреждения</t>
  </si>
  <si>
    <t>Количество мест</t>
  </si>
  <si>
    <t>Текущий норматив на чел/час</t>
  </si>
  <si>
    <t>Норматив затрат по ПФ</t>
  </si>
  <si>
    <t>Стоимость 1 места (справочно)</t>
  </si>
  <si>
    <t>бюджетное</t>
  </si>
  <si>
    <t>1. Заполняем вкладки на основании рассчитанных номиналов сертификата и утвержденных нормативных затрат</t>
  </si>
  <si>
    <t>Судомоделирование</t>
  </si>
  <si>
    <t>Бокс</t>
  </si>
  <si>
    <t>хореографическое объединение "Искорки"</t>
  </si>
  <si>
    <t>Атлетическая гимнастика</t>
  </si>
  <si>
    <t>МБОУ ДО Кораблинский районный Дом детского творчества</t>
  </si>
  <si>
    <t>Калейдоскоп</t>
  </si>
  <si>
    <t>Театральная студия "Арлекино"</t>
  </si>
  <si>
    <t>Бумагопластика</t>
  </si>
  <si>
    <t>Художественная роспись</t>
  </si>
  <si>
    <t>Мягкая игрушка</t>
  </si>
  <si>
    <t>Изостудия "Веселый карандаш"</t>
  </si>
  <si>
    <t>Хореографический ансамбль "Надежда"</t>
  </si>
  <si>
    <t>Традиционные тряпичные куклы</t>
  </si>
  <si>
    <t>Творческое объединение "Перемена"</t>
  </si>
  <si>
    <t>Тестопластика</t>
  </si>
  <si>
    <t>Юный дизайнер</t>
  </si>
  <si>
    <t>Ритмика</t>
  </si>
  <si>
    <t>Шашки, шахматы</t>
  </si>
  <si>
    <t>Информационно-медийное направление РДШ "Голос юности"</t>
  </si>
  <si>
    <t>Доброволец.РУ</t>
  </si>
  <si>
    <t>История России</t>
  </si>
  <si>
    <t>Занимательное языкознание</t>
  </si>
  <si>
    <t>Занимательная органическаяя химия</t>
  </si>
  <si>
    <t>Физика</t>
  </si>
  <si>
    <t>Футбол</t>
  </si>
  <si>
    <t>Легкая атлетика</t>
  </si>
  <si>
    <t>Человек. Природа. Мир.</t>
  </si>
  <si>
    <t>Юный цветовод</t>
  </si>
  <si>
    <t>МБОУ ДО Кораблинская детско-юношеская спортивная школа</t>
  </si>
  <si>
    <t>Поиск</t>
  </si>
  <si>
    <t>(пусто)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</si>
</sst>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[Red]\-#,##0.00\ "/>
    <numFmt numFmtId="166" formatCode="0.00_ ;[Red]\-0.00\ "/>
    <numFmt numFmtId="167" formatCode="[$-419]General"/>
  </numFmts>
  <fonts count="1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u/>
      <sz val="12"/>
      <color theme="1"/>
      <name val="Calibri (Основной текст)"/>
      <charset val="204"/>
    </font>
    <font>
      <i/>
      <u/>
      <sz val="12"/>
      <color theme="1"/>
      <name val="Calibri (Основной текст)"/>
      <charset val="204"/>
    </font>
    <font>
      <i/>
      <sz val="12"/>
      <color theme="1"/>
      <name val="Calibri (Основной текст)"/>
      <charset val="204"/>
    </font>
    <font>
      <sz val="12"/>
      <color rgb="FFFF0000"/>
      <name val="Calibri"/>
      <family val="2"/>
      <charset val="204"/>
      <scheme val="minor"/>
    </font>
    <font>
      <sz val="11"/>
      <color rgb="FF000000"/>
      <name val="Yandex-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7" fontId="6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/>
    <xf numFmtId="0" fontId="3" fillId="0" borderId="0" xfId="0" applyFont="1"/>
    <xf numFmtId="0" fontId="4" fillId="0" borderId="0" xfId="0" applyFont="1" applyAlignment="1">
      <alignment horizontal="left" wrapText="1"/>
    </xf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43" fontId="2" fillId="0" borderId="0" xfId="1" applyFont="1" applyProtection="1">
      <protection locked="0"/>
    </xf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43" fontId="0" fillId="0" borderId="1" xfId="1" applyFont="1" applyBorder="1" applyAlignment="1">
      <alignment vertical="center"/>
    </xf>
    <xf numFmtId="1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wrapText="1"/>
    </xf>
    <xf numFmtId="10" fontId="0" fillId="0" borderId="0" xfId="2" applyNumberFormat="1" applyFont="1"/>
    <xf numFmtId="10" fontId="2" fillId="0" borderId="0" xfId="0" applyNumberFormat="1" applyFont="1"/>
    <xf numFmtId="0" fontId="0" fillId="2" borderId="0" xfId="0" applyFill="1"/>
    <xf numFmtId="0" fontId="0" fillId="3" borderId="0" xfId="0" applyFill="1"/>
    <xf numFmtId="0" fontId="3" fillId="0" borderId="0" xfId="0" applyFont="1" applyFill="1" applyProtection="1">
      <protection locked="0"/>
    </xf>
    <xf numFmtId="0" fontId="2" fillId="4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 wrapText="1"/>
    </xf>
    <xf numFmtId="43" fontId="2" fillId="0" borderId="0" xfId="1" applyFont="1" applyAlignment="1" applyProtection="1">
      <alignment horizontal="center" wrapText="1"/>
    </xf>
    <xf numFmtId="0" fontId="0" fillId="0" borderId="0" xfId="0" applyProtection="1"/>
    <xf numFmtId="1" fontId="0" fillId="0" borderId="0" xfId="0" applyNumberFormat="1" applyProtection="1"/>
    <xf numFmtId="43" fontId="0" fillId="0" borderId="0" xfId="1" applyFont="1" applyProtection="1"/>
    <xf numFmtId="0" fontId="11" fillId="0" borderId="0" xfId="0" applyFont="1" applyProtection="1"/>
    <xf numFmtId="0" fontId="0" fillId="0" borderId="0" xfId="0" applyNumberFormat="1"/>
    <xf numFmtId="43" fontId="0" fillId="0" borderId="0" xfId="1" applyFont="1" applyFill="1" applyBorder="1"/>
    <xf numFmtId="43" fontId="0" fillId="3" borderId="0" xfId="1" applyFont="1" applyFill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/>
  </cellXfs>
  <cellStyles count="5">
    <cellStyle name="Excel Built-in Comma" xfId="3"/>
    <cellStyle name="Excel Built-in Normal" xfId="4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galter77/Downloads/&#1057;&#1093;&#1086;&#1076;&#1080;&#1084;&#1086;&#1089;&#1090;&#1100;%20&#1084;&#1086;&#1076;&#1077;&#1083;&#1080;%20&#1055;&#1060;%20&#1044;&#1054;&#1044;_&#1040;&#1076;&#1099;&#1075;&#1077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ормативы"/>
      <sheetName val="Программы"/>
      <sheetName val="Лист1"/>
      <sheetName val="Лист2"/>
      <sheetName val="Свод программы"/>
      <sheetName val="Модель ПФ ДОД"/>
    </sheetNames>
    <sheetDataSet>
      <sheetData sheetId="0" refreshError="1"/>
      <sheetData sheetId="1" refreshError="1">
        <row r="1">
          <cell r="A1" t="str">
            <v>Бюджет / Направленность</v>
          </cell>
          <cell r="B1" t="str">
            <v>Техническая</v>
          </cell>
          <cell r="C1" t="str">
            <v>Естественнонаучная</v>
          </cell>
          <cell r="D1" t="str">
            <v>Художественная</v>
          </cell>
          <cell r="E1" t="str">
            <v>Туристско-краеведческая</v>
          </cell>
          <cell r="F1" t="str">
            <v>Физкультурно-спортивная</v>
          </cell>
          <cell r="G1" t="str">
            <v>Социально-педагогическая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ДДТ" refreshedDate="43605.48104421296" createdVersion="3" refreshedVersion="3" minRefreshableVersion="3" recordCount="29">
  <cacheSource type="worksheet">
    <worksheetSource ref="A1:K30" sheet="Программы"/>
  </cacheSource>
  <cacheFields count="11">
    <cacheField name="Учредитель" numFmtId="0">
      <sharedItems containsBlank="1" count="2">
        <s v="Кораблинский МР"/>
        <m/>
      </sharedItems>
    </cacheField>
    <cacheField name="Учреждение" numFmtId="0">
      <sharedItems containsBlank="1"/>
    </cacheField>
    <cacheField name="Тип учреждения" numFmtId="0">
      <sharedItems containsBlank="1"/>
    </cacheField>
    <cacheField name="Программа" numFmtId="0">
      <sharedItems containsBlank="1"/>
    </cacheField>
    <cacheField name="Направленность" numFmtId="0">
      <sharedItems containsBlank="1"/>
    </cacheField>
    <cacheField name="Часов за финансовый год" numFmtId="0">
      <sharedItems containsString="0" containsBlank="1" containsNumber="1" containsInteger="1" minValue="72" maxValue="144"/>
    </cacheField>
    <cacheField name="Количество мест" numFmtId="0">
      <sharedItems containsString="0" containsBlank="1" containsNumber="1" containsInteger="1" minValue="10" maxValue="140"/>
    </cacheField>
    <cacheField name="Текущий норматив на чел/час" numFmtId="0">
      <sharedItems containsString="0" containsBlank="1" containsNumber="1" minValue="108.77" maxValue="131.12"/>
    </cacheField>
    <cacheField name="Норматив затрат по ПФ" numFmtId="0">
      <sharedItems containsString="0" containsBlank="1" containsNumber="1" minValue="72.83" maxValue="73.2"/>
    </cacheField>
    <cacheField name="Стоимость программы за год" numFmtId="0">
      <sharedItems containsString="0" containsBlank="1" containsNumber="1" minValue="105134.40000000001" maxValue="1471881.6"/>
    </cacheField>
    <cacheField name="Стоимость 1 места (справочно)" numFmtId="0">
      <sharedItems containsString="0" containsBlank="1" containsNumber="1" minValue="5252.4000000000005" maxValue="10513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s v="МБОУ ДО Кораблинский районный Дом детского творчества"/>
    <s v="бюджетное"/>
    <s v="Бокс"/>
    <s v="Физкультурно-спортивная"/>
    <n v="144"/>
    <n v="32"/>
    <n v="109"/>
    <n v="73.010000000000005"/>
    <n v="336430.08000000002"/>
    <n v="10513.44"/>
  </r>
  <r>
    <x v="0"/>
    <s v="МБОУ ДО Кораблинский районный Дом детского творчества"/>
    <s v="бюджетное"/>
    <s v="Судомоделирование"/>
    <s v="Техническая"/>
    <n v="108"/>
    <n v="24"/>
    <n v="110.6"/>
    <n v="73.2"/>
    <n v="189734.40000000002"/>
    <n v="7905.6"/>
  </r>
  <r>
    <x v="0"/>
    <s v="МБОУ ДО Кораблинский районный Дом детского творчества"/>
    <s v="бюджетное"/>
    <s v="хореографическое объединение &quot;Искорки&quot;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Атлетическая гимнастика"/>
    <s v="Физкультурно-спортивная"/>
    <n v="108"/>
    <n v="24"/>
    <n v="109"/>
    <n v="73.010000000000005"/>
    <n v="189241.92"/>
    <n v="7885.0800000000008"/>
  </r>
  <r>
    <x v="0"/>
    <s v="МБОУ ДО Кораблинский районный Дом детского творчества"/>
    <s v="бюджетное"/>
    <s v="Калейдоскоп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Театральная студия &quot;Арлекино&quot;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Бумагопластика"/>
    <s v="Художественная"/>
    <n v="144"/>
    <n v="11"/>
    <n v="109.49"/>
    <n v="72.95"/>
    <n v="115552.80000000002"/>
    <n v="10504.800000000001"/>
  </r>
  <r>
    <x v="0"/>
    <s v="МБОУ ДО Кораблинский районный Дом детского творчества"/>
    <s v="бюджетное"/>
    <s v="Художественная роспись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Мягкая игрушка"/>
    <s v="Художественная"/>
    <n v="144"/>
    <n v="18"/>
    <n v="109.49"/>
    <n v="72.95"/>
    <n v="189086.40000000002"/>
    <n v="10504.800000000001"/>
  </r>
  <r>
    <x v="0"/>
    <s v="МБОУ ДО Кораблинский районный Дом детского творчества"/>
    <s v="бюджетное"/>
    <s v="Изостудия &quot;Веселый карандаш&quot;"/>
    <s v="Художественная"/>
    <n v="72"/>
    <n v="40"/>
    <n v="109.49"/>
    <n v="72.95"/>
    <n v="210096.00000000003"/>
    <n v="5252.4000000000005"/>
  </r>
  <r>
    <x v="0"/>
    <s v="МБОУ ДО Кораблинский районный Дом детского творчества"/>
    <s v="бюджетное"/>
    <s v="Хореографический ансамбль &quot;Надежда&quot;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Традиционные тряпичные куклы"/>
    <s v="Художественная"/>
    <n v="144"/>
    <n v="27"/>
    <n v="109.49"/>
    <n v="72.95"/>
    <n v="283629.60000000003"/>
    <n v="10504.800000000001"/>
  </r>
  <r>
    <x v="0"/>
    <s v="МБОУ ДО Кораблинский районный Дом детского творчества"/>
    <s v="бюджетное"/>
    <s v="Творческое объединение &quot;Перемена&quot;"/>
    <s v="Художественная"/>
    <n v="144"/>
    <n v="24"/>
    <n v="109.49"/>
    <n v="72.95"/>
    <n v="252115.20000000001"/>
    <n v="10504.800000000001"/>
  </r>
  <r>
    <x v="0"/>
    <s v="МБОУ ДО Кораблинский районный Дом детского творчества"/>
    <s v="бюджетное"/>
    <s v="Тестопластика"/>
    <s v="Художественная"/>
    <n v="108"/>
    <n v="27"/>
    <n v="109.49"/>
    <n v="72.95"/>
    <n v="212722.2"/>
    <n v="7878.6"/>
  </r>
  <r>
    <x v="0"/>
    <s v="МБОУ ДО Кораблинский районный Дом детского творчества"/>
    <s v="бюджетное"/>
    <s v="Юный дизайнер"/>
    <s v="Художественная"/>
    <n v="144"/>
    <n v="20"/>
    <n v="109.49"/>
    <n v="72.95"/>
    <n v="210096.00000000003"/>
    <n v="10504.800000000001"/>
  </r>
  <r>
    <x v="0"/>
    <s v="МБОУ ДО Кораблинский районный Дом детского творчества"/>
    <s v="бюджетное"/>
    <s v="Ритмика"/>
    <s v="Художественная"/>
    <n v="108"/>
    <n v="30"/>
    <n v="109.49"/>
    <n v="72.95"/>
    <n v="236358"/>
    <n v="7878.6"/>
  </r>
  <r>
    <x v="0"/>
    <s v="МБОУ ДО Кораблинский районный Дом детского творчества"/>
    <s v="бюджетное"/>
    <s v="Шашки, шахматы"/>
    <s v="Социально-педагогическая"/>
    <n v="144"/>
    <n v="20"/>
    <n v="108.77"/>
    <n v="72.83"/>
    <n v="209750.40000000002"/>
    <n v="10487.52"/>
  </r>
  <r>
    <x v="0"/>
    <s v="МБОУ ДО Кораблинский районный Дом детского творчества"/>
    <s v="бюджетное"/>
    <s v="Информационно-медийное направление РДШ &quot;Голос юности&quot;"/>
    <s v="Социально-педагогическая"/>
    <n v="144"/>
    <n v="17"/>
    <n v="108.77"/>
    <n v="72.83"/>
    <n v="178287.84"/>
    <n v="10487.52"/>
  </r>
  <r>
    <x v="0"/>
    <s v="МБОУ ДО Кораблинский районный Дом детского творчества"/>
    <s v="бюджетное"/>
    <s v="Доброволец.РУ"/>
    <s v="Социально-педагогическая"/>
    <n v="108"/>
    <n v="24"/>
    <n v="108.77"/>
    <n v="72.83"/>
    <n v="188775.36"/>
    <n v="7865.6399999999994"/>
  </r>
  <r>
    <x v="0"/>
    <s v="МБОУ ДО Кораблинский районный Дом детского творчества"/>
    <s v="бюджетное"/>
    <s v="История России"/>
    <s v="Социально-педагогическая"/>
    <n v="144"/>
    <n v="20"/>
    <n v="108.77"/>
    <n v="72.83"/>
    <n v="209750.40000000002"/>
    <n v="10487.52"/>
  </r>
  <r>
    <x v="0"/>
    <s v="МБОУ ДО Кораблинский районный Дом детского творчества"/>
    <s v="бюджетное"/>
    <s v="Занимательное языкознание"/>
    <s v="Социально-педагогическая"/>
    <n v="144"/>
    <n v="22"/>
    <n v="108.77"/>
    <n v="72.83"/>
    <n v="230725.44"/>
    <n v="10487.52"/>
  </r>
  <r>
    <x v="0"/>
    <s v="МБОУ ДО Кораблинский районный Дом детского творчества"/>
    <s v="бюджетное"/>
    <s v="Занимательная органическаяя химия"/>
    <s v="Социально-педагогическая"/>
    <n v="144"/>
    <n v="20"/>
    <n v="108.77"/>
    <n v="72.83"/>
    <n v="209750.40000000002"/>
    <n v="10487.52"/>
  </r>
  <r>
    <x v="0"/>
    <s v="МБОУ ДО Кораблинский районный Дом детского творчества"/>
    <s v="бюджетное"/>
    <s v="Физика"/>
    <s v="Социально-педагогическая"/>
    <n v="144"/>
    <n v="24"/>
    <n v="108.77"/>
    <n v="72.83"/>
    <n v="251700.48000000001"/>
    <n v="10487.52"/>
  </r>
  <r>
    <x v="0"/>
    <s v="МБОУ ДО Кораблинская детско-юношеская спортивная школа"/>
    <s v="бюджетное"/>
    <s v="Футбол"/>
    <s v="Физкультурно-спортивная"/>
    <n v="144"/>
    <n v="60"/>
    <n v="131.12"/>
    <n v="73.010000000000005"/>
    <n v="630806.4"/>
    <n v="10513.44"/>
  </r>
  <r>
    <x v="0"/>
    <s v="МБОУ ДО Кораблинская детско-юношеская спортивная школа"/>
    <s v="бюджетное"/>
    <s v="Легкая атлетика"/>
    <s v="Физкультурно-спортивная"/>
    <n v="144"/>
    <n v="140"/>
    <n v="131.12"/>
    <n v="73.010000000000005"/>
    <n v="1471881.6"/>
    <n v="10513.44"/>
  </r>
  <r>
    <x v="0"/>
    <s v="МБОУ ДО Кораблинский районный Дом детского творчества"/>
    <s v="бюджетное"/>
    <s v="Человек. Природа. Мир."/>
    <s v="Естественнонаучная"/>
    <n v="72"/>
    <n v="42"/>
    <n v="110.17"/>
    <n v="73.13"/>
    <n v="221145.12"/>
    <n v="5265.36"/>
  </r>
  <r>
    <x v="0"/>
    <s v="МБОУ ДО Кораблинский районный Дом детского творчества"/>
    <s v="бюджетное"/>
    <s v="Юный цветовод"/>
    <s v="Естественнонаучная"/>
    <n v="108"/>
    <n v="24"/>
    <n v="110.17"/>
    <n v="73.13"/>
    <n v="189552.95999999996"/>
    <n v="7898.0399999999991"/>
  </r>
  <r>
    <x v="0"/>
    <s v="МБОУ ДО Кораблинский районный Дом детского творчества"/>
    <s v="бюджетное"/>
    <s v="Поиск"/>
    <s v="Туристско-краеведческая"/>
    <n v="144"/>
    <n v="10"/>
    <n v="109.73"/>
    <n v="73.010000000000005"/>
    <n v="105134.40000000001"/>
    <n v="10513.44"/>
  </r>
  <r>
    <x v="1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82" applyNumberFormats="0" applyBorderFormats="0" applyFontFormats="0" applyPatternFormats="0" applyAlignmentFormats="0" applyWidthHeightFormats="1" dataCaption="Значения" updatedVersion="3" minRefreshableVersion="3" useAutoFormatting="1" itemPrintTitles="1" createdVersion="6" indent="0" outline="1" outlineData="1" multipleFieldFilters="0">
  <location ref="A3:B6" firstHeaderRow="1" firstDataRow="1" firstDataCol="1"/>
  <pivotFields count="11">
    <pivotField axis="axisRow" showAll="0">
      <items count="3">
        <item x="0"/>
        <item x="1"/>
        <item t="default"/>
      </items>
    </pivotField>
    <pivotField showAll="0"/>
    <pivotField showAll="0" defaultSubtotal="0"/>
    <pivotField showAll="0"/>
    <pivotField showAll="0"/>
    <pivotField showAll="0"/>
    <pivotField numFmtId="1" showAll="0" defaultSubtotal="0"/>
    <pivotField numFmtId="43" showAll="0" defaultSubtotal="0"/>
    <pivotField numFmtId="43" showAll="0" defaultSubtotal="0"/>
    <pivotField dataField="1" numFmtId="43" showAll="0" defaultSubtotal="0"/>
    <pivotField numFmtId="43" showAll="0" defaultSubtota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Сумма по полю Стоимость программы за год" fld="9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E9" sqref="E9"/>
    </sheetView>
  </sheetViews>
  <sheetFormatPr defaultColWidth="11" defaultRowHeight="15.75"/>
  <cols>
    <col min="1" max="1" width="16" bestFit="1" customWidth="1"/>
    <col min="2" max="2" width="22.625" bestFit="1" customWidth="1"/>
    <col min="4" max="4" width="22.625" style="5" customWidth="1"/>
    <col min="6" max="6" width="78.5" customWidth="1"/>
  </cols>
  <sheetData>
    <row r="1" spans="1:6">
      <c r="B1" s="1" t="s">
        <v>0</v>
      </c>
      <c r="D1" s="2" t="s">
        <v>44</v>
      </c>
    </row>
    <row r="2" spans="1:6" ht="15.75" customHeight="1">
      <c r="A2" s="1" t="s">
        <v>1</v>
      </c>
      <c r="B2" s="1" t="s">
        <v>1</v>
      </c>
      <c r="D2" s="6" t="s">
        <v>34</v>
      </c>
      <c r="F2" s="32" t="s">
        <v>64</v>
      </c>
    </row>
    <row r="3" spans="1:6">
      <c r="A3" s="1" t="s">
        <v>2</v>
      </c>
      <c r="B3" t="s">
        <v>3</v>
      </c>
      <c r="D3" s="6" t="s">
        <v>35</v>
      </c>
      <c r="F3" s="45" t="s">
        <v>65</v>
      </c>
    </row>
    <row r="4" spans="1:6">
      <c r="B4" t="s">
        <v>4</v>
      </c>
      <c r="D4" s="6" t="s">
        <v>36</v>
      </c>
      <c r="F4" s="45"/>
    </row>
    <row r="5" spans="1:6" ht="31.5">
      <c r="B5" t="s">
        <v>5</v>
      </c>
      <c r="D5" s="6" t="s">
        <v>37</v>
      </c>
      <c r="F5" s="45"/>
    </row>
    <row r="6" spans="1:6" ht="31.5">
      <c r="B6" t="s">
        <v>6</v>
      </c>
      <c r="D6" s="6" t="s">
        <v>39</v>
      </c>
      <c r="F6" s="45"/>
    </row>
    <row r="7" spans="1:6" ht="31.5">
      <c r="B7" t="s">
        <v>7</v>
      </c>
      <c r="D7" s="6" t="s">
        <v>38</v>
      </c>
      <c r="F7" s="45"/>
    </row>
    <row r="8" spans="1:6" ht="31.5">
      <c r="B8" t="s">
        <v>8</v>
      </c>
      <c r="F8" s="33" t="s">
        <v>81</v>
      </c>
    </row>
    <row r="9" spans="1:6">
      <c r="B9" t="s">
        <v>9</v>
      </c>
      <c r="F9" s="26" t="s">
        <v>66</v>
      </c>
    </row>
    <row r="10" spans="1:6" ht="31.5">
      <c r="B10" t="s">
        <v>10</v>
      </c>
      <c r="F10" s="26" t="s">
        <v>67</v>
      </c>
    </row>
    <row r="11" spans="1:6" ht="31.5">
      <c r="B11" t="s">
        <v>11</v>
      </c>
      <c r="F11" s="26" t="s">
        <v>68</v>
      </c>
    </row>
    <row r="12" spans="1:6" ht="31.5">
      <c r="B12" t="s">
        <v>12</v>
      </c>
      <c r="F12" s="26" t="s">
        <v>69</v>
      </c>
    </row>
    <row r="13" spans="1:6" ht="63">
      <c r="B13" t="s">
        <v>13</v>
      </c>
      <c r="F13" s="34" t="s">
        <v>70</v>
      </c>
    </row>
    <row r="14" spans="1:6" ht="31.5">
      <c r="B14" t="s">
        <v>14</v>
      </c>
      <c r="F14" s="26" t="s">
        <v>71</v>
      </c>
    </row>
    <row r="15" spans="1:6" ht="47.25">
      <c r="B15" t="s">
        <v>15</v>
      </c>
      <c r="F15" s="26" t="s">
        <v>72</v>
      </c>
    </row>
    <row r="16" spans="1:6" ht="31.5">
      <c r="B16" t="s">
        <v>16</v>
      </c>
      <c r="F16" s="26" t="s">
        <v>73</v>
      </c>
    </row>
    <row r="17" spans="2:6" ht="63">
      <c r="B17" t="s">
        <v>17</v>
      </c>
      <c r="F17" s="26" t="s">
        <v>74</v>
      </c>
    </row>
    <row r="18" spans="2:6">
      <c r="B18" t="s">
        <v>18</v>
      </c>
    </row>
    <row r="19" spans="2:6">
      <c r="B19" t="s">
        <v>19</v>
      </c>
    </row>
    <row r="20" spans="2:6">
      <c r="B20" t="s">
        <v>20</v>
      </c>
    </row>
    <row r="21" spans="2:6">
      <c r="B21" t="s">
        <v>21</v>
      </c>
    </row>
    <row r="22" spans="2:6">
      <c r="B22" t="s">
        <v>22</v>
      </c>
    </row>
    <row r="23" spans="2:6">
      <c r="B23" t="s">
        <v>23</v>
      </c>
    </row>
    <row r="24" spans="2:6">
      <c r="B24" t="s">
        <v>24</v>
      </c>
    </row>
    <row r="25" spans="2:6">
      <c r="B25" t="s">
        <v>25</v>
      </c>
    </row>
    <row r="26" spans="2:6">
      <c r="B26" t="s">
        <v>26</v>
      </c>
    </row>
    <row r="27" spans="2:6">
      <c r="B27" t="s">
        <v>27</v>
      </c>
    </row>
    <row r="28" spans="2:6">
      <c r="B28" t="s">
        <v>28</v>
      </c>
    </row>
    <row r="29" spans="2:6">
      <c r="B29" t="s">
        <v>29</v>
      </c>
    </row>
    <row r="30" spans="2:6">
      <c r="B30" t="s">
        <v>30</v>
      </c>
    </row>
    <row r="31" spans="2:6">
      <c r="B31" t="s">
        <v>31</v>
      </c>
    </row>
  </sheetData>
  <mergeCells count="1">
    <mergeCell ref="F3:F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F49" sqref="F49"/>
    </sheetView>
  </sheetViews>
  <sheetFormatPr defaultColWidth="11" defaultRowHeight="15.75"/>
  <cols>
    <col min="1" max="1" width="24" bestFit="1" customWidth="1"/>
    <col min="2" max="2" width="12" bestFit="1" customWidth="1"/>
    <col min="3" max="3" width="19.5" customWidth="1"/>
    <col min="4" max="4" width="17" customWidth="1"/>
    <col min="5" max="5" width="15.5" customWidth="1"/>
    <col min="6" max="6" width="13.875" customWidth="1"/>
    <col min="7" max="7" width="15.125" customWidth="1"/>
  </cols>
  <sheetData>
    <row r="1" spans="1:11" s="2" customFormat="1" ht="31.5">
      <c r="A1" s="2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39</v>
      </c>
      <c r="G1" s="3" t="s">
        <v>38</v>
      </c>
      <c r="H1" s="3"/>
      <c r="I1" s="46" t="s">
        <v>63</v>
      </c>
      <c r="J1" s="47"/>
      <c r="K1" s="47"/>
    </row>
    <row r="2" spans="1:11">
      <c r="A2" s="1" t="str">
        <f>Справочники!B2</f>
        <v>Региональный</v>
      </c>
      <c r="B2" s="4">
        <v>10.220000000000001</v>
      </c>
      <c r="C2" s="4">
        <v>15.33</v>
      </c>
      <c r="D2" s="4">
        <v>20.440000000000001</v>
      </c>
      <c r="E2" s="4">
        <v>25.55</v>
      </c>
      <c r="F2" s="4">
        <v>30.66</v>
      </c>
      <c r="G2" s="4">
        <v>35.770000000000003</v>
      </c>
      <c r="I2" s="47"/>
      <c r="J2" s="47"/>
      <c r="K2" s="47"/>
    </row>
    <row r="3" spans="1:11" hidden="1">
      <c r="A3" s="30" t="str">
        <f>Справочники!B3</f>
        <v>Александро-Невский МР</v>
      </c>
      <c r="B3" s="4">
        <v>35.840000000000003</v>
      </c>
      <c r="C3" s="4">
        <v>43.34</v>
      </c>
      <c r="D3" s="4">
        <v>67.67</v>
      </c>
      <c r="E3" s="4">
        <v>35.840000000000003</v>
      </c>
      <c r="F3" s="4">
        <v>34.6</v>
      </c>
      <c r="G3" s="4">
        <v>71.599999999999994</v>
      </c>
      <c r="I3" s="47"/>
      <c r="J3" s="47"/>
      <c r="K3" s="47"/>
    </row>
    <row r="4" spans="1:11" hidden="1">
      <c r="A4" t="str">
        <f>Справочники!B4</f>
        <v>Ермишинский МР</v>
      </c>
      <c r="B4" s="4">
        <v>12.22</v>
      </c>
      <c r="C4" s="4">
        <v>17.329999999999998</v>
      </c>
      <c r="D4" s="4">
        <v>20.46</v>
      </c>
      <c r="E4" s="4">
        <v>26.69</v>
      </c>
      <c r="F4" s="4">
        <v>29.64</v>
      </c>
      <c r="G4" s="4">
        <v>35.99</v>
      </c>
      <c r="I4" s="47"/>
      <c r="J4" s="47"/>
      <c r="K4" s="47"/>
    </row>
    <row r="5" spans="1:11" hidden="1">
      <c r="A5" t="str">
        <f>Справочники!B5</f>
        <v>Захаровский МР</v>
      </c>
      <c r="B5" s="4">
        <v>13.22</v>
      </c>
      <c r="C5" s="4">
        <v>18.329999999999998</v>
      </c>
      <c r="D5" s="4">
        <v>20.47</v>
      </c>
      <c r="E5" s="4">
        <v>27.26</v>
      </c>
      <c r="F5" s="4">
        <v>29.13</v>
      </c>
      <c r="G5" s="4">
        <v>36.1</v>
      </c>
      <c r="I5" s="47"/>
      <c r="J5" s="47"/>
      <c r="K5" s="47"/>
    </row>
    <row r="6" spans="1:11" hidden="1">
      <c r="A6" t="str">
        <f>Справочники!B6</f>
        <v>Кадомский МР</v>
      </c>
      <c r="B6" s="4">
        <v>14.22</v>
      </c>
      <c r="C6" s="4">
        <v>19.329999999999998</v>
      </c>
      <c r="D6" s="4">
        <v>20.48</v>
      </c>
      <c r="E6" s="4">
        <v>27.83</v>
      </c>
      <c r="F6" s="4">
        <v>28.62</v>
      </c>
      <c r="G6" s="4">
        <v>36.21</v>
      </c>
      <c r="I6" s="47"/>
      <c r="J6" s="47"/>
      <c r="K6" s="47"/>
    </row>
    <row r="7" spans="1:11" hidden="1">
      <c r="A7" t="str">
        <f>Справочники!B7</f>
        <v>Касимовский МР</v>
      </c>
      <c r="B7" s="4">
        <v>15.22</v>
      </c>
      <c r="C7" s="4">
        <v>20.329999999999998</v>
      </c>
      <c r="D7" s="4">
        <v>20.49</v>
      </c>
      <c r="E7" s="4">
        <v>28.4</v>
      </c>
      <c r="F7" s="4">
        <v>28.11</v>
      </c>
      <c r="G7" s="4">
        <v>36.32</v>
      </c>
    </row>
    <row r="8" spans="1:11" hidden="1">
      <c r="A8" s="30" t="str">
        <f>Справочники!B8</f>
        <v>Клепиковский МР</v>
      </c>
      <c r="B8" s="4">
        <v>65.03</v>
      </c>
      <c r="C8" s="4">
        <v>61.1</v>
      </c>
      <c r="D8" s="4">
        <v>157.83000000000001</v>
      </c>
      <c r="E8" s="4">
        <v>61.65</v>
      </c>
      <c r="F8" s="4">
        <v>55.44</v>
      </c>
      <c r="G8" s="4">
        <v>60.51</v>
      </c>
    </row>
    <row r="9" spans="1:11">
      <c r="A9" t="str">
        <f>Справочники!B9</f>
        <v>Кораблинский МР</v>
      </c>
      <c r="B9" s="4">
        <v>73.2</v>
      </c>
      <c r="C9" s="4">
        <v>73.13</v>
      </c>
      <c r="D9" s="4">
        <v>72.95</v>
      </c>
      <c r="E9" s="4">
        <v>73.010000000000005</v>
      </c>
      <c r="F9" s="4">
        <v>73.010000000000005</v>
      </c>
      <c r="G9" s="4">
        <v>72.83</v>
      </c>
    </row>
    <row r="10" spans="1:11" hidden="1">
      <c r="A10" t="str">
        <f>Справочники!B10</f>
        <v>Милославский МР</v>
      </c>
      <c r="B10" s="4">
        <v>18.22</v>
      </c>
      <c r="C10" s="4">
        <v>23.33</v>
      </c>
      <c r="D10" s="4">
        <v>20.52</v>
      </c>
      <c r="E10" s="4">
        <v>30.11</v>
      </c>
      <c r="F10" s="4">
        <v>26.58</v>
      </c>
      <c r="G10" s="4">
        <v>36.65</v>
      </c>
    </row>
    <row r="11" spans="1:11" hidden="1">
      <c r="A11" t="str">
        <f>Справочники!B11</f>
        <v>Михайловский МР</v>
      </c>
      <c r="B11" s="4">
        <v>19.22</v>
      </c>
      <c r="C11" s="4">
        <v>24.33</v>
      </c>
      <c r="D11" s="4">
        <v>20.53</v>
      </c>
      <c r="E11" s="4">
        <v>30.68</v>
      </c>
      <c r="F11" s="4">
        <v>26.07</v>
      </c>
      <c r="G11" s="4">
        <v>36.76</v>
      </c>
    </row>
    <row r="12" spans="1:11" hidden="1">
      <c r="A12" t="str">
        <f>Справочники!B12</f>
        <v>Пителинский МР</v>
      </c>
      <c r="B12" s="4">
        <v>20.22</v>
      </c>
      <c r="C12" s="4">
        <v>25.33</v>
      </c>
      <c r="D12" s="4">
        <v>20.54</v>
      </c>
      <c r="E12" s="4">
        <v>31.25</v>
      </c>
      <c r="F12" s="4">
        <v>25.56</v>
      </c>
      <c r="G12" s="4">
        <v>36.869999999999997</v>
      </c>
    </row>
    <row r="13" spans="1:11" hidden="1">
      <c r="A13" s="30" t="str">
        <f>Справочники!B13</f>
        <v>Пронский МР</v>
      </c>
      <c r="B13" s="4">
        <v>48.11</v>
      </c>
      <c r="C13" s="4">
        <v>48.51</v>
      </c>
      <c r="D13" s="4">
        <v>46.67</v>
      </c>
      <c r="E13" s="4" t="s">
        <v>62</v>
      </c>
      <c r="F13" s="4">
        <v>52.37</v>
      </c>
      <c r="G13" s="4">
        <v>44.18</v>
      </c>
    </row>
    <row r="14" spans="1:11" hidden="1">
      <c r="A14" s="30" t="str">
        <f>Справочники!B14</f>
        <v>Путятинский МР</v>
      </c>
      <c r="B14" s="4">
        <v>57.29</v>
      </c>
      <c r="C14" s="4">
        <v>57.29</v>
      </c>
      <c r="D14" s="4">
        <v>25.43</v>
      </c>
      <c r="E14" s="4">
        <v>57.29</v>
      </c>
      <c r="F14" s="4">
        <v>57.29</v>
      </c>
      <c r="G14" s="4">
        <v>57.29</v>
      </c>
    </row>
    <row r="15" spans="1:11" hidden="1">
      <c r="A15" t="str">
        <f>Справочники!B15</f>
        <v>Рыбновский МР</v>
      </c>
      <c r="B15" s="4">
        <v>23.22</v>
      </c>
      <c r="C15" s="4">
        <v>28.33</v>
      </c>
      <c r="D15" s="4">
        <v>20.57</v>
      </c>
      <c r="E15" s="4">
        <v>32.96</v>
      </c>
      <c r="F15" s="4">
        <v>24.03</v>
      </c>
      <c r="G15" s="4">
        <v>37.200000000000003</v>
      </c>
    </row>
    <row r="16" spans="1:11" hidden="1">
      <c r="A16" t="str">
        <f>Справочники!B16</f>
        <v>Ряжский МР</v>
      </c>
      <c r="B16" s="4">
        <v>24.22</v>
      </c>
      <c r="C16" s="4">
        <v>29.33</v>
      </c>
      <c r="D16" s="4">
        <v>20.58</v>
      </c>
      <c r="E16" s="4">
        <v>33.53</v>
      </c>
      <c r="F16" s="4">
        <v>23.52</v>
      </c>
      <c r="G16" s="4">
        <v>37.31</v>
      </c>
    </row>
    <row r="17" spans="1:7" hidden="1">
      <c r="A17" s="30" t="str">
        <f>Справочники!B17</f>
        <v>Рязанский МР</v>
      </c>
      <c r="B17" s="4">
        <v>72.11</v>
      </c>
      <c r="C17" s="4">
        <v>45.14</v>
      </c>
      <c r="D17" s="4">
        <v>56.19</v>
      </c>
      <c r="E17" s="4" t="s">
        <v>62</v>
      </c>
      <c r="F17" s="4">
        <v>45.52</v>
      </c>
      <c r="G17" s="4">
        <v>52.06</v>
      </c>
    </row>
    <row r="18" spans="1:7" hidden="1">
      <c r="A18" t="str">
        <f>Справочники!B18</f>
        <v>Сапожковский МР</v>
      </c>
      <c r="B18" s="4">
        <v>26.22</v>
      </c>
      <c r="C18" s="4">
        <v>31.33</v>
      </c>
      <c r="D18" s="4">
        <v>20.6</v>
      </c>
      <c r="E18" s="4">
        <v>34.67</v>
      </c>
      <c r="F18" s="4">
        <v>22.5</v>
      </c>
      <c r="G18" s="4">
        <v>37.53</v>
      </c>
    </row>
    <row r="19" spans="1:7" hidden="1">
      <c r="A19" t="str">
        <f>Справочники!B19</f>
        <v>Сараевский МР</v>
      </c>
      <c r="B19" s="4">
        <v>27.22</v>
      </c>
      <c r="C19" s="4">
        <v>32.33</v>
      </c>
      <c r="D19" s="4">
        <v>20.61</v>
      </c>
      <c r="E19" s="4">
        <v>35.24</v>
      </c>
      <c r="F19" s="4">
        <v>21.99</v>
      </c>
      <c r="G19" s="4">
        <v>37.64</v>
      </c>
    </row>
    <row r="20" spans="1:7" hidden="1">
      <c r="A20" t="str">
        <f>Справочники!B20</f>
        <v>Сасовский МР</v>
      </c>
      <c r="B20" s="4">
        <v>28.22</v>
      </c>
      <c r="C20" s="4">
        <v>33.33</v>
      </c>
      <c r="D20" s="4">
        <v>20.62</v>
      </c>
      <c r="E20" s="4">
        <v>35.81</v>
      </c>
      <c r="F20" s="4">
        <v>21.48</v>
      </c>
      <c r="G20" s="4">
        <v>37.75</v>
      </c>
    </row>
    <row r="21" spans="1:7" hidden="1">
      <c r="A21" t="str">
        <f>Справочники!B21</f>
        <v>Скопинский МР</v>
      </c>
      <c r="B21" s="4">
        <v>29.22</v>
      </c>
      <c r="C21" s="4">
        <v>34.33</v>
      </c>
      <c r="D21" s="4">
        <v>20.63</v>
      </c>
      <c r="E21" s="4">
        <v>36.380000000000003</v>
      </c>
      <c r="F21" s="4">
        <v>20.97</v>
      </c>
      <c r="G21" s="4">
        <v>37.86</v>
      </c>
    </row>
    <row r="22" spans="1:7" hidden="1">
      <c r="A22" t="str">
        <f>Справочники!B22</f>
        <v>Спасский МР</v>
      </c>
      <c r="B22" s="4">
        <v>30.22</v>
      </c>
      <c r="C22" s="4">
        <v>35.33</v>
      </c>
      <c r="D22" s="4">
        <v>20.64</v>
      </c>
      <c r="E22" s="4">
        <v>36.950000000000003</v>
      </c>
      <c r="F22" s="4">
        <v>20.46</v>
      </c>
      <c r="G22" s="4">
        <v>37.97</v>
      </c>
    </row>
    <row r="23" spans="1:7" hidden="1">
      <c r="A23" t="str">
        <f>Справочники!B23</f>
        <v>Старожиловский МР</v>
      </c>
      <c r="B23" s="4">
        <v>31.22</v>
      </c>
      <c r="C23" s="4">
        <v>36.33</v>
      </c>
      <c r="D23" s="4">
        <v>20.65</v>
      </c>
      <c r="E23" s="4">
        <v>37.520000000000003</v>
      </c>
      <c r="F23" s="4">
        <v>19.95</v>
      </c>
      <c r="G23" s="4">
        <v>38.08</v>
      </c>
    </row>
    <row r="24" spans="1:7" hidden="1">
      <c r="A24" t="str">
        <f>Справочники!B24</f>
        <v>Ухоловский МР</v>
      </c>
      <c r="B24" s="4">
        <v>32.22</v>
      </c>
      <c r="C24" s="4">
        <v>37.33</v>
      </c>
      <c r="D24" s="4">
        <v>20.66</v>
      </c>
      <c r="E24" s="4">
        <v>38.090000000000003</v>
      </c>
      <c r="F24" s="4">
        <v>19.440000000000001</v>
      </c>
      <c r="G24" s="4">
        <v>38.19</v>
      </c>
    </row>
    <row r="25" spans="1:7" hidden="1">
      <c r="A25" t="str">
        <f>Справочники!B25</f>
        <v>Чучковский МР</v>
      </c>
      <c r="B25" s="4">
        <v>33.22</v>
      </c>
      <c r="C25" s="4">
        <v>38.33</v>
      </c>
      <c r="D25" s="4">
        <v>20.67</v>
      </c>
      <c r="E25" s="4">
        <v>38.659999999999997</v>
      </c>
      <c r="F25" s="4">
        <v>18.93</v>
      </c>
      <c r="G25" s="4">
        <v>38.299999999999997</v>
      </c>
    </row>
    <row r="26" spans="1:7" hidden="1">
      <c r="A26" s="30" t="str">
        <f>Справочники!B26</f>
        <v>Шацкий МР</v>
      </c>
      <c r="B26" s="4">
        <v>59.1</v>
      </c>
      <c r="C26" s="4">
        <v>59.1</v>
      </c>
      <c r="D26" s="4">
        <v>59.1</v>
      </c>
      <c r="E26" s="4">
        <v>59.1</v>
      </c>
      <c r="F26" s="4">
        <v>59.1</v>
      </c>
      <c r="G26" s="4">
        <v>59.1</v>
      </c>
    </row>
    <row r="27" spans="1:7" hidden="1">
      <c r="A27" t="str">
        <f>Справочники!B27</f>
        <v>Шиловский МР</v>
      </c>
      <c r="B27" s="4">
        <v>35.22</v>
      </c>
      <c r="C27" s="4">
        <v>40.33</v>
      </c>
      <c r="D27" s="4">
        <v>20.69</v>
      </c>
      <c r="E27" s="4">
        <v>39.799999999999997</v>
      </c>
      <c r="F27" s="4">
        <v>17.91</v>
      </c>
      <c r="G27" s="4">
        <v>38.520000000000003</v>
      </c>
    </row>
    <row r="28" spans="1:7" hidden="1">
      <c r="A28" s="30" t="str">
        <f>Справочники!B28</f>
        <v>ГО г. Касимов</v>
      </c>
      <c r="B28" s="4">
        <v>66.22</v>
      </c>
      <c r="C28" s="4">
        <v>45.58</v>
      </c>
      <c r="D28" s="4">
        <v>82.34</v>
      </c>
      <c r="E28" s="4">
        <v>73.37</v>
      </c>
      <c r="F28" s="4">
        <v>72.02</v>
      </c>
      <c r="G28" s="4">
        <v>62.05</v>
      </c>
    </row>
    <row r="29" spans="1:7" hidden="1">
      <c r="A29" t="str">
        <f>Справочники!B29</f>
        <v>ГО г. Рязань</v>
      </c>
      <c r="B29" s="24">
        <v>120.0692</v>
      </c>
      <c r="C29" s="24">
        <v>120.0692</v>
      </c>
      <c r="D29" s="24">
        <v>120.0692</v>
      </c>
      <c r="E29" s="24">
        <v>120.0692</v>
      </c>
      <c r="F29" s="24">
        <v>120.0692</v>
      </c>
      <c r="G29" s="24">
        <v>120.0692</v>
      </c>
    </row>
    <row r="30" spans="1:7" hidden="1">
      <c r="A30" t="str">
        <f>Справочники!B30</f>
        <v>ГО г. Сасово</v>
      </c>
      <c r="B30" s="4">
        <v>38.22</v>
      </c>
      <c r="C30" s="4">
        <v>43.33</v>
      </c>
      <c r="D30" s="4">
        <v>20.719999999999899</v>
      </c>
      <c r="E30" s="4">
        <v>41.51</v>
      </c>
      <c r="F30" s="4">
        <v>16.38</v>
      </c>
      <c r="G30" s="4">
        <v>38.85</v>
      </c>
    </row>
    <row r="31" spans="1:7" hidden="1">
      <c r="A31" s="30" t="str">
        <f>Справочники!B31</f>
        <v xml:space="preserve">ГО г. Скопин </v>
      </c>
      <c r="B31" s="4">
        <v>81.2</v>
      </c>
      <c r="C31" s="4" t="s">
        <v>62</v>
      </c>
      <c r="D31" s="4">
        <v>43.32</v>
      </c>
      <c r="E31" s="4" t="s">
        <v>62</v>
      </c>
      <c r="F31" s="4">
        <v>77.790000000000006</v>
      </c>
      <c r="G31" s="4">
        <v>60.65</v>
      </c>
    </row>
    <row r="32" spans="1:7" hidden="1"/>
    <row r="33" spans="3:3">
      <c r="C33" s="43"/>
    </row>
  </sheetData>
  <mergeCells count="1">
    <mergeCell ref="I1:K6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Справочники!$D$2:$D$7</xm:f>
          </x14:formula1>
          <xm:sqref>B1:G1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4990"/>
  <sheetViews>
    <sheetView workbookViewId="0">
      <pane xSplit="1" ySplit="1" topLeftCell="D5" activePane="bottomRight" state="frozen"/>
      <selection pane="topRight" activeCell="B1" sqref="B1"/>
      <selection pane="bottomLeft" activeCell="A2" sqref="A2"/>
      <selection pane="bottomRight" activeCell="G16" sqref="G16"/>
    </sheetView>
  </sheetViews>
  <sheetFormatPr defaultColWidth="11" defaultRowHeight="15.75"/>
  <cols>
    <col min="1" max="1" width="22.75" style="15" customWidth="1"/>
    <col min="2" max="2" width="35.125" style="15" customWidth="1"/>
    <col min="3" max="3" width="26" style="15" customWidth="1"/>
    <col min="4" max="4" width="23" style="15" customWidth="1"/>
    <col min="5" max="5" width="17.375" style="16" customWidth="1"/>
    <col min="6" max="6" width="18.125" style="8" customWidth="1"/>
    <col min="10" max="10" width="16" customWidth="1"/>
  </cols>
  <sheetData>
    <row r="1" spans="1:11" ht="63">
      <c r="A1" s="35" t="s">
        <v>45</v>
      </c>
      <c r="B1" s="35" t="s">
        <v>40</v>
      </c>
      <c r="C1" s="35" t="s">
        <v>75</v>
      </c>
      <c r="D1" s="35" t="s">
        <v>42</v>
      </c>
      <c r="E1" s="35" t="s">
        <v>41</v>
      </c>
      <c r="F1" s="36" t="s">
        <v>43</v>
      </c>
      <c r="G1" s="36" t="s">
        <v>76</v>
      </c>
      <c r="H1" s="37" t="s">
        <v>77</v>
      </c>
      <c r="I1" s="7" t="s">
        <v>78</v>
      </c>
      <c r="J1" s="7" t="s">
        <v>46</v>
      </c>
      <c r="K1" s="7" t="s">
        <v>79</v>
      </c>
    </row>
    <row r="2" spans="1:11">
      <c r="A2" t="str">
        <f>Нормативы!A9</f>
        <v>Кораблинский МР</v>
      </c>
      <c r="B2" s="41" t="s">
        <v>86</v>
      </c>
      <c r="C2" s="38" t="s">
        <v>80</v>
      </c>
      <c r="D2" s="38" t="s">
        <v>83</v>
      </c>
      <c r="E2" s="38" t="s">
        <v>39</v>
      </c>
      <c r="F2" s="39">
        <v>144</v>
      </c>
      <c r="G2" s="39">
        <v>32</v>
      </c>
      <c r="H2" s="40">
        <v>109</v>
      </c>
      <c r="I2" s="8">
        <f>INDEX(Нормативы!$A$1:$G$31,MATCH(Программы!A2,Нормативы!$A$1:$A$31,0),MATCH(Программы!E2,[1]Нормативы!$A$1:$G$1,0))</f>
        <v>73.010000000000005</v>
      </c>
      <c r="J2" s="8">
        <f t="shared" ref="J2" si="0">IF(H2=0,I2*F2*G2,IF(I2&gt;H2,H2*F2*G2,I2*F2*G2))</f>
        <v>336430.08000000002</v>
      </c>
      <c r="K2" s="8">
        <f>IF(H2=0,I2*F2,IF(I2&gt;H2,H2*F2,I2*F2))</f>
        <v>10513.44</v>
      </c>
    </row>
    <row r="3" spans="1:11">
      <c r="A3" t="str">
        <f>Справочники!B9</f>
        <v>Кораблинский МР</v>
      </c>
      <c r="B3" s="41" t="s">
        <v>86</v>
      </c>
      <c r="C3" s="38" t="s">
        <v>80</v>
      </c>
      <c r="D3" s="15" t="s">
        <v>82</v>
      </c>
      <c r="E3" s="38" t="s">
        <v>34</v>
      </c>
      <c r="F3" s="39">
        <v>108</v>
      </c>
      <c r="G3" s="39">
        <v>24</v>
      </c>
      <c r="H3" s="40">
        <v>110.6</v>
      </c>
      <c r="I3" s="8">
        <f>INDEX(Нормативы!$A$1:$G$31,MATCH(Программы!A3,Нормативы!$A$1:$A$31,0),MATCH(Программы!E3,[1]Нормативы!$A$1:$G$1,0))</f>
        <v>73.2</v>
      </c>
      <c r="J3" s="8">
        <f t="shared" ref="J3:J5" si="1">IF(H3=0,I3*F3*G3,IF(I3&gt;H3,H3*F3*G3,I3*F3*G3))</f>
        <v>189734.40000000002</v>
      </c>
      <c r="K3" s="8">
        <f t="shared" ref="K3:K4" si="2">IF(H3=0,I3*F3,IF(I3&gt;H3,H3*F3,I3*F3))</f>
        <v>7905.6</v>
      </c>
    </row>
    <row r="4" spans="1:11">
      <c r="A4" t="str">
        <f>Справочники!B9</f>
        <v>Кораблинский МР</v>
      </c>
      <c r="B4" s="38" t="s">
        <v>86</v>
      </c>
      <c r="C4" s="38" t="s">
        <v>80</v>
      </c>
      <c r="D4" s="38" t="s">
        <v>84</v>
      </c>
      <c r="E4" s="38" t="s">
        <v>36</v>
      </c>
      <c r="F4" s="39">
        <v>144</v>
      </c>
      <c r="G4" s="39">
        <v>20</v>
      </c>
      <c r="H4" s="40">
        <v>109.49</v>
      </c>
      <c r="I4" s="8">
        <f>INDEX(Нормативы!$A$1:$G$31,MATCH(Программы!A4,Нормативы!$A$1:$A$31,0),MATCH(Программы!E4,[1]Нормативы!$A$1:$G$1,0))</f>
        <v>72.95</v>
      </c>
      <c r="J4" s="8">
        <f t="shared" si="1"/>
        <v>210096.00000000003</v>
      </c>
      <c r="K4" s="8">
        <f t="shared" si="2"/>
        <v>10504.800000000001</v>
      </c>
    </row>
    <row r="5" spans="1:11">
      <c r="A5" t="str">
        <f>Нормативы!A9</f>
        <v>Кораблинский МР</v>
      </c>
      <c r="B5" s="41" t="s">
        <v>86</v>
      </c>
      <c r="C5" s="38" t="s">
        <v>80</v>
      </c>
      <c r="D5" s="38" t="s">
        <v>85</v>
      </c>
      <c r="E5" s="38" t="s">
        <v>39</v>
      </c>
      <c r="F5" s="39">
        <v>108</v>
      </c>
      <c r="G5" s="39">
        <v>24</v>
      </c>
      <c r="H5" s="40">
        <v>109</v>
      </c>
      <c r="I5" s="8">
        <f>INDEX(Нормативы!$A$1:$G$31,MATCH(Программы!A5,Нормативы!$A$1:$A$31,0),MATCH(Программы!E5,[1]Нормативы!$A$1:$G$1,0))</f>
        <v>73.010000000000005</v>
      </c>
      <c r="J5" s="8">
        <f t="shared" si="1"/>
        <v>189241.92</v>
      </c>
      <c r="K5" s="8">
        <f>IF(H5=0,I5*F5,IF(I5&gt;H5,H5*F5,I5*F5))</f>
        <v>7885.0800000000008</v>
      </c>
    </row>
    <row r="6" spans="1:11">
      <c r="A6" t="str">
        <f>Справочники!B9</f>
        <v>Кораблинский МР</v>
      </c>
      <c r="B6" s="38" t="s">
        <v>86</v>
      </c>
      <c r="C6" s="38" t="s">
        <v>80</v>
      </c>
      <c r="D6" s="38" t="s">
        <v>87</v>
      </c>
      <c r="E6" s="38" t="s">
        <v>36</v>
      </c>
      <c r="F6" s="39">
        <v>144</v>
      </c>
      <c r="G6" s="39">
        <v>20</v>
      </c>
      <c r="H6" s="40">
        <v>109.49</v>
      </c>
      <c r="I6" s="8">
        <f>INDEX(Нормативы!$A$1:$G$31,MATCH(Программы!A6,Нормативы!$A$1:$A$31,0),MATCH(Программы!E6,[1]Нормативы!$A$1:$G$1,0))</f>
        <v>72.95</v>
      </c>
      <c r="J6" s="8">
        <f t="shared" ref="J6:J18" si="3">IF(H6=0,I6*F6*G6,IF(I6&gt;H6,H6*F6*G6,I6*F6*G6))</f>
        <v>210096.00000000003</v>
      </c>
      <c r="K6" s="8">
        <f t="shared" ref="K6:K15" si="4">IF(H6=0,I6*F6,IF(I6&gt;H6,H6*F6,I6*F6))</f>
        <v>10504.800000000001</v>
      </c>
    </row>
    <row r="7" spans="1:11">
      <c r="A7" t="str">
        <f>Справочники!B9</f>
        <v>Кораблинский МР</v>
      </c>
      <c r="B7" s="38" t="s">
        <v>86</v>
      </c>
      <c r="C7" s="38" t="s">
        <v>80</v>
      </c>
      <c r="D7" s="15" t="s">
        <v>88</v>
      </c>
      <c r="E7" s="38" t="s">
        <v>36</v>
      </c>
      <c r="F7" s="39">
        <v>144</v>
      </c>
      <c r="G7" s="39">
        <v>20</v>
      </c>
      <c r="H7" s="40">
        <v>109.49</v>
      </c>
      <c r="I7" s="8">
        <f>INDEX(Нормативы!$A$1:$G$31,MATCH(Программы!A7,Нормативы!$A$1:$A$31,0),MATCH(Программы!E7,[1]Нормативы!$A$1:$G$1,0))</f>
        <v>72.95</v>
      </c>
      <c r="J7" s="8">
        <f t="shared" si="3"/>
        <v>210096.00000000003</v>
      </c>
      <c r="K7" s="8">
        <f t="shared" si="4"/>
        <v>10504.800000000001</v>
      </c>
    </row>
    <row r="8" spans="1:11">
      <c r="A8" t="str">
        <f>Справочники!B9</f>
        <v>Кораблинский МР</v>
      </c>
      <c r="B8" s="38" t="s">
        <v>86</v>
      </c>
      <c r="C8" s="38" t="s">
        <v>80</v>
      </c>
      <c r="D8" s="15" t="s">
        <v>89</v>
      </c>
      <c r="E8" s="38" t="s">
        <v>36</v>
      </c>
      <c r="F8" s="39">
        <v>144</v>
      </c>
      <c r="G8" s="39">
        <v>11</v>
      </c>
      <c r="H8" s="40">
        <v>109.49</v>
      </c>
      <c r="I8" s="8">
        <f>INDEX(Нормативы!$A$1:$G$31,MATCH(Программы!A8,Нормативы!$A$1:$A$31,0),MATCH(Программы!E8,[1]Нормативы!$A$1:$G$1,0))</f>
        <v>72.95</v>
      </c>
      <c r="J8" s="8">
        <f t="shared" si="3"/>
        <v>115552.80000000002</v>
      </c>
      <c r="K8" s="8">
        <f t="shared" si="4"/>
        <v>10504.800000000001</v>
      </c>
    </row>
    <row r="9" spans="1:11">
      <c r="A9" t="str">
        <f>Справочники!B9</f>
        <v>Кораблинский МР</v>
      </c>
      <c r="B9" s="38" t="s">
        <v>86</v>
      </c>
      <c r="C9" s="38" t="s">
        <v>80</v>
      </c>
      <c r="D9" s="15" t="s">
        <v>90</v>
      </c>
      <c r="E9" s="38" t="s">
        <v>36</v>
      </c>
      <c r="F9" s="39">
        <v>144</v>
      </c>
      <c r="G9" s="39">
        <v>20</v>
      </c>
      <c r="H9" s="40">
        <v>109.49</v>
      </c>
      <c r="I9" s="8">
        <f>INDEX(Нормативы!$A$1:$G$31,MATCH(Программы!A9,Нормативы!$A$1:$A$31,0),MATCH(Программы!E9,[1]Нормативы!$A$1:$G$1,0))</f>
        <v>72.95</v>
      </c>
      <c r="J9" s="8">
        <f t="shared" si="3"/>
        <v>210096.00000000003</v>
      </c>
      <c r="K9" s="8">
        <f t="shared" si="4"/>
        <v>10504.800000000001</v>
      </c>
    </row>
    <row r="10" spans="1:11">
      <c r="A10" t="str">
        <f>Справочники!B9</f>
        <v>Кораблинский МР</v>
      </c>
      <c r="B10" s="38" t="s">
        <v>86</v>
      </c>
      <c r="C10" s="38" t="s">
        <v>80</v>
      </c>
      <c r="D10" s="15" t="s">
        <v>91</v>
      </c>
      <c r="E10" s="38" t="s">
        <v>36</v>
      </c>
      <c r="F10" s="39">
        <v>144</v>
      </c>
      <c r="G10" s="39">
        <v>18</v>
      </c>
      <c r="H10" s="40">
        <v>109.49</v>
      </c>
      <c r="I10" s="8">
        <f>INDEX(Нормативы!$A$1:$G$31,MATCH(Программы!A10,Нормативы!$A$1:$A$31,0),MATCH(Программы!E10,[1]Нормативы!$A$1:$G$1,0))</f>
        <v>72.95</v>
      </c>
      <c r="J10" s="8">
        <f t="shared" si="3"/>
        <v>189086.40000000002</v>
      </c>
      <c r="K10" s="8">
        <f t="shared" si="4"/>
        <v>10504.800000000001</v>
      </c>
    </row>
    <row r="11" spans="1:11">
      <c r="A11" t="str">
        <f>Справочники!B9</f>
        <v>Кораблинский МР</v>
      </c>
      <c r="B11" s="38" t="s">
        <v>86</v>
      </c>
      <c r="C11" s="38" t="s">
        <v>80</v>
      </c>
      <c r="D11" s="15" t="s">
        <v>92</v>
      </c>
      <c r="E11" s="38" t="s">
        <v>36</v>
      </c>
      <c r="F11" s="39">
        <v>72</v>
      </c>
      <c r="G11" s="39">
        <v>40</v>
      </c>
      <c r="H11" s="40">
        <v>109.49</v>
      </c>
      <c r="I11" s="8">
        <f>INDEX(Нормативы!$A$1:$G$31,MATCH(Программы!A11,Нормативы!$A$1:$A$31,0),MATCH(Программы!E11,[1]Нормативы!$A$1:$G$1,0))</f>
        <v>72.95</v>
      </c>
      <c r="J11" s="8">
        <f t="shared" si="3"/>
        <v>210096.00000000003</v>
      </c>
      <c r="K11" s="8">
        <f t="shared" si="4"/>
        <v>5252.4000000000005</v>
      </c>
    </row>
    <row r="12" spans="1:11">
      <c r="A12" t="str">
        <f>Справочники!B9</f>
        <v>Кораблинский МР</v>
      </c>
      <c r="B12" s="38" t="s">
        <v>86</v>
      </c>
      <c r="C12" s="38" t="s">
        <v>80</v>
      </c>
      <c r="D12" s="15" t="s">
        <v>93</v>
      </c>
      <c r="E12" s="38" t="s">
        <v>36</v>
      </c>
      <c r="F12" s="39">
        <v>144</v>
      </c>
      <c r="G12" s="39">
        <v>20</v>
      </c>
      <c r="H12" s="40">
        <v>109.49</v>
      </c>
      <c r="I12" s="8">
        <f>INDEX(Нормативы!$A$1:$G$31,MATCH(Программы!A12,Нормативы!$A$1:$A$31,0),MATCH(Программы!E12,[1]Нормативы!$A$1:$G$1,0))</f>
        <v>72.95</v>
      </c>
      <c r="J12" s="8">
        <f t="shared" si="3"/>
        <v>210096.00000000003</v>
      </c>
      <c r="K12" s="8">
        <f t="shared" si="4"/>
        <v>10504.800000000001</v>
      </c>
    </row>
    <row r="13" spans="1:11">
      <c r="A13" t="str">
        <f>Справочники!B9</f>
        <v>Кораблинский МР</v>
      </c>
      <c r="B13" s="38" t="s">
        <v>86</v>
      </c>
      <c r="C13" s="38" t="s">
        <v>80</v>
      </c>
      <c r="D13" s="15" t="s">
        <v>94</v>
      </c>
      <c r="E13" s="38" t="s">
        <v>36</v>
      </c>
      <c r="F13" s="39">
        <v>144</v>
      </c>
      <c r="G13" s="39">
        <v>27</v>
      </c>
      <c r="H13" s="40">
        <v>109.49</v>
      </c>
      <c r="I13" s="8">
        <f>INDEX(Нормативы!$A$1:$G$31,MATCH(Программы!A13,Нормативы!$A$1:$A$31,0),MATCH(Программы!E13,[1]Нормативы!$A$1:$G$1,0))</f>
        <v>72.95</v>
      </c>
      <c r="J13" s="8">
        <f t="shared" si="3"/>
        <v>283629.60000000003</v>
      </c>
      <c r="K13" s="8">
        <f t="shared" si="4"/>
        <v>10504.800000000001</v>
      </c>
    </row>
    <row r="14" spans="1:11">
      <c r="A14" t="str">
        <f>Справочники!B9</f>
        <v>Кораблинский МР</v>
      </c>
      <c r="B14" s="38" t="s">
        <v>86</v>
      </c>
      <c r="C14" s="38" t="s">
        <v>80</v>
      </c>
      <c r="D14" s="15" t="s">
        <v>95</v>
      </c>
      <c r="E14" s="38" t="s">
        <v>36</v>
      </c>
      <c r="F14" s="39">
        <v>144</v>
      </c>
      <c r="G14" s="39">
        <v>24</v>
      </c>
      <c r="H14" s="40">
        <v>109.49</v>
      </c>
      <c r="I14" s="8">
        <f>INDEX(Нормативы!$A$1:$G$31,MATCH(Программы!A14,Нормативы!$A$1:$A$31,0),MATCH(Программы!E14,[1]Нормативы!$A$1:$G$1,0))</f>
        <v>72.95</v>
      </c>
      <c r="J14" s="8">
        <f t="shared" si="3"/>
        <v>252115.20000000001</v>
      </c>
      <c r="K14" s="8">
        <f t="shared" si="4"/>
        <v>10504.800000000001</v>
      </c>
    </row>
    <row r="15" spans="1:11">
      <c r="A15" t="str">
        <f>Справочники!B9</f>
        <v>Кораблинский МР</v>
      </c>
      <c r="B15" s="38" t="s">
        <v>86</v>
      </c>
      <c r="C15" s="38" t="s">
        <v>80</v>
      </c>
      <c r="D15" s="15" t="s">
        <v>96</v>
      </c>
      <c r="E15" s="38" t="s">
        <v>36</v>
      </c>
      <c r="F15" s="39">
        <v>108</v>
      </c>
      <c r="G15" s="39">
        <v>27</v>
      </c>
      <c r="H15" s="40">
        <v>109.49</v>
      </c>
      <c r="I15" s="8">
        <f>INDEX(Нормативы!$A$1:$G$31,MATCH(Программы!A15,Нормативы!$A$1:$A$31,0),MATCH(Программы!E15,[1]Нормативы!$A$1:$G$1,0))</f>
        <v>72.95</v>
      </c>
      <c r="J15" s="8">
        <f t="shared" si="3"/>
        <v>212722.2</v>
      </c>
      <c r="K15" s="8">
        <f t="shared" si="4"/>
        <v>7878.6</v>
      </c>
    </row>
    <row r="16" spans="1:11">
      <c r="A16" t="str">
        <f>Нормативы!A9</f>
        <v>Кораблинский МР</v>
      </c>
      <c r="B16" s="41" t="s">
        <v>86</v>
      </c>
      <c r="C16" s="38" t="s">
        <v>80</v>
      </c>
      <c r="D16" s="38" t="s">
        <v>97</v>
      </c>
      <c r="E16" s="38" t="s">
        <v>36</v>
      </c>
      <c r="F16" s="39">
        <v>144</v>
      </c>
      <c r="G16" s="39">
        <v>20</v>
      </c>
      <c r="H16" s="40">
        <v>109.49</v>
      </c>
      <c r="I16" s="8">
        <f>INDEX(Нормативы!$A$1:$G$31,MATCH(Программы!A16,Нормативы!$A$1:$A$31,0),MATCH(Программы!E16,[1]Нормативы!$A$1:$G$1,0))</f>
        <v>72.95</v>
      </c>
      <c r="J16" s="8">
        <f t="shared" si="3"/>
        <v>210096.00000000003</v>
      </c>
      <c r="K16" s="8">
        <f>IF(H16=0,I16*F16,IF(I16&gt;H16,H16*F16,I16*F16))</f>
        <v>10504.800000000001</v>
      </c>
    </row>
    <row r="17" spans="1:11">
      <c r="A17" t="str">
        <f>Справочники!B9</f>
        <v>Кораблинский МР</v>
      </c>
      <c r="B17" s="41" t="s">
        <v>86</v>
      </c>
      <c r="C17" s="38" t="s">
        <v>80</v>
      </c>
      <c r="D17" s="15" t="s">
        <v>98</v>
      </c>
      <c r="E17" s="38" t="s">
        <v>36</v>
      </c>
      <c r="F17" s="39">
        <v>108</v>
      </c>
      <c r="G17" s="39">
        <v>30</v>
      </c>
      <c r="H17" s="40">
        <v>109.49</v>
      </c>
      <c r="I17" s="8">
        <f>INDEX(Нормативы!$A$1:$G$31,MATCH(Программы!A17,Нормативы!$A$1:$A$31,0),MATCH(Программы!E17,[1]Нормативы!$A$1:$G$1,0))</f>
        <v>72.95</v>
      </c>
      <c r="J17" s="8">
        <f t="shared" si="3"/>
        <v>236358</v>
      </c>
      <c r="K17" s="8">
        <f t="shared" ref="K17:K18" si="5">IF(H17=0,I17*F17,IF(I17&gt;H17,H17*F17,I17*F17))</f>
        <v>7878.6</v>
      </c>
    </row>
    <row r="18" spans="1:11">
      <c r="A18" t="str">
        <f>Справочники!B9</f>
        <v>Кораблинский МР</v>
      </c>
      <c r="B18" s="38" t="s">
        <v>86</v>
      </c>
      <c r="C18" s="38" t="s">
        <v>80</v>
      </c>
      <c r="D18" s="38" t="s">
        <v>99</v>
      </c>
      <c r="E18" s="38" t="s">
        <v>38</v>
      </c>
      <c r="F18" s="39">
        <v>144</v>
      </c>
      <c r="G18" s="39">
        <v>20</v>
      </c>
      <c r="H18" s="40">
        <v>108.77</v>
      </c>
      <c r="I18" s="8">
        <f>INDEX(Нормативы!$A$1:$G$31,MATCH(Программы!A18,Нормативы!$A$1:$A$31,0),MATCH(Программы!E18,[1]Нормативы!$A$1:$G$1,0))</f>
        <v>72.83</v>
      </c>
      <c r="J18" s="8">
        <f t="shared" si="3"/>
        <v>209750.40000000002</v>
      </c>
      <c r="K18" s="8">
        <f t="shared" si="5"/>
        <v>10487.52</v>
      </c>
    </row>
    <row r="19" spans="1:11">
      <c r="A19" t="str">
        <f>Справочники!B9</f>
        <v>Кораблинский МР</v>
      </c>
      <c r="B19" s="38" t="s">
        <v>86</v>
      </c>
      <c r="C19" s="38" t="s">
        <v>80</v>
      </c>
      <c r="D19" s="38" t="s">
        <v>100</v>
      </c>
      <c r="E19" s="38" t="s">
        <v>38</v>
      </c>
      <c r="F19" s="39">
        <v>144</v>
      </c>
      <c r="G19" s="39">
        <v>17</v>
      </c>
      <c r="H19" s="40">
        <v>108.77</v>
      </c>
      <c r="I19" s="8">
        <f>INDEX(Нормативы!$A$1:$G$31,MATCH(Программы!A19,Нормативы!$A$1:$A$31,0),MATCH(Программы!E19,[1]Нормативы!$A$1:$G$1,0))</f>
        <v>72.83</v>
      </c>
      <c r="J19" s="8">
        <f t="shared" ref="J19:J22" si="6">IF(H19=0,I19*F19*G19,IF(I19&gt;H19,H19*F19*G19,I19*F19*G19))</f>
        <v>178287.84</v>
      </c>
      <c r="K19" s="8">
        <f t="shared" ref="K19:K22" si="7">IF(H19=0,I19*F19,IF(I19&gt;H19,H19*F19,I19*F19))</f>
        <v>10487.52</v>
      </c>
    </row>
    <row r="20" spans="1:11">
      <c r="A20" t="str">
        <f>Справочники!B9</f>
        <v>Кораблинский МР</v>
      </c>
      <c r="B20" s="38" t="s">
        <v>86</v>
      </c>
      <c r="C20" s="38" t="s">
        <v>80</v>
      </c>
      <c r="D20" s="38" t="s">
        <v>101</v>
      </c>
      <c r="E20" s="38" t="s">
        <v>38</v>
      </c>
      <c r="F20" s="39">
        <v>108</v>
      </c>
      <c r="G20" s="39">
        <v>24</v>
      </c>
      <c r="H20" s="40">
        <v>108.77</v>
      </c>
      <c r="I20" s="8">
        <f>INDEX(Нормативы!$A$1:$G$31,MATCH(Программы!A20,Нормативы!$A$1:$A$31,0),MATCH(Программы!E20,[1]Нормативы!$A$1:$G$1,0))</f>
        <v>72.83</v>
      </c>
      <c r="J20" s="8">
        <f t="shared" si="6"/>
        <v>188775.36</v>
      </c>
      <c r="K20" s="8">
        <f t="shared" si="7"/>
        <v>7865.6399999999994</v>
      </c>
    </row>
    <row r="21" spans="1:11">
      <c r="A21" t="str">
        <f>Справочники!B9</f>
        <v>Кораблинский МР</v>
      </c>
      <c r="B21" s="38" t="s">
        <v>86</v>
      </c>
      <c r="C21" s="38" t="s">
        <v>80</v>
      </c>
      <c r="D21" s="15" t="s">
        <v>102</v>
      </c>
      <c r="E21" s="38" t="s">
        <v>38</v>
      </c>
      <c r="F21" s="39">
        <v>144</v>
      </c>
      <c r="G21" s="39">
        <v>20</v>
      </c>
      <c r="H21" s="40">
        <v>108.77</v>
      </c>
      <c r="I21" s="8">
        <f>INDEX(Нормативы!$A$1:$G$31,MATCH(Программы!A21,Нормативы!$A$1:$A$31,0),MATCH(Программы!E21,[1]Нормативы!$A$1:$G$1,0))</f>
        <v>72.83</v>
      </c>
      <c r="J21" s="8">
        <f t="shared" si="6"/>
        <v>209750.40000000002</v>
      </c>
      <c r="K21" s="8">
        <f t="shared" si="7"/>
        <v>10487.52</v>
      </c>
    </row>
    <row r="22" spans="1:11">
      <c r="A22" t="str">
        <f>Справочники!B9</f>
        <v>Кораблинский МР</v>
      </c>
      <c r="B22" s="38" t="s">
        <v>86</v>
      </c>
      <c r="C22" s="38" t="s">
        <v>80</v>
      </c>
      <c r="D22" s="15" t="s">
        <v>103</v>
      </c>
      <c r="E22" s="38" t="s">
        <v>38</v>
      </c>
      <c r="F22" s="39">
        <v>144</v>
      </c>
      <c r="G22" s="39">
        <v>22</v>
      </c>
      <c r="H22" s="40">
        <v>108.77</v>
      </c>
      <c r="I22" s="8">
        <f>INDEX(Нормативы!$A$1:$G$31,MATCH(Программы!A22,Нормативы!$A$1:$A$31,0),MATCH(Программы!E22,[1]Нормативы!$A$1:$G$1,0))</f>
        <v>72.83</v>
      </c>
      <c r="J22" s="8">
        <f t="shared" si="6"/>
        <v>230725.44</v>
      </c>
      <c r="K22" s="8">
        <f t="shared" si="7"/>
        <v>10487.52</v>
      </c>
    </row>
    <row r="23" spans="1:11">
      <c r="A23" t="str">
        <f>Справочники!B9</f>
        <v>Кораблинский МР</v>
      </c>
      <c r="B23" s="38" t="s">
        <v>86</v>
      </c>
      <c r="C23" s="38" t="s">
        <v>80</v>
      </c>
      <c r="D23" s="15" t="s">
        <v>104</v>
      </c>
      <c r="E23" s="38" t="s">
        <v>38</v>
      </c>
      <c r="F23" s="39">
        <v>144</v>
      </c>
      <c r="G23" s="39">
        <v>20</v>
      </c>
      <c r="H23" s="40">
        <v>108.77</v>
      </c>
      <c r="I23" s="8">
        <f>INDEX(Нормативы!$A$1:$G$31,MATCH(Программы!A23,Нормативы!$A$1:$A$31,0),MATCH(Программы!E23,[1]Нормативы!$A$1:$G$1,0))</f>
        <v>72.83</v>
      </c>
      <c r="J23" s="8">
        <f t="shared" ref="J23:J26" si="8">IF(H23=0,I23*F23*G23,IF(I23&gt;H23,H23*F23*G23,I23*F23*G23))</f>
        <v>209750.40000000002</v>
      </c>
      <c r="K23" s="8">
        <f t="shared" ref="K23:K26" si="9">IF(H23=0,I23*F23,IF(I23&gt;H23,H23*F23,I23*F23))</f>
        <v>10487.52</v>
      </c>
    </row>
    <row r="24" spans="1:11">
      <c r="A24" t="str">
        <f>Справочники!B9</f>
        <v>Кораблинский МР</v>
      </c>
      <c r="B24" s="38" t="s">
        <v>86</v>
      </c>
      <c r="C24" s="38" t="s">
        <v>80</v>
      </c>
      <c r="D24" s="15" t="s">
        <v>105</v>
      </c>
      <c r="E24" s="38" t="s">
        <v>38</v>
      </c>
      <c r="F24" s="39">
        <v>144</v>
      </c>
      <c r="G24" s="39">
        <v>24</v>
      </c>
      <c r="H24" s="40">
        <v>108.77</v>
      </c>
      <c r="I24" s="8">
        <f>INDEX(Нормативы!$A$1:$G$31,MATCH(Программы!A24,Нормативы!$A$1:$A$31,0),MATCH(Программы!E24,[1]Нормативы!$A$1:$G$1,0))</f>
        <v>72.83</v>
      </c>
      <c r="J24" s="8">
        <f t="shared" si="8"/>
        <v>251700.48000000001</v>
      </c>
      <c r="K24" s="8">
        <f t="shared" si="9"/>
        <v>10487.52</v>
      </c>
    </row>
    <row r="25" spans="1:11">
      <c r="A25" t="str">
        <f>Справочники!B9</f>
        <v>Кораблинский МР</v>
      </c>
      <c r="B25" s="38" t="s">
        <v>110</v>
      </c>
      <c r="C25" s="38" t="s">
        <v>80</v>
      </c>
      <c r="D25" s="15" t="s">
        <v>106</v>
      </c>
      <c r="E25" s="38" t="s">
        <v>39</v>
      </c>
      <c r="F25" s="39">
        <v>144</v>
      </c>
      <c r="G25" s="39">
        <v>60</v>
      </c>
      <c r="H25" s="40">
        <v>131.12</v>
      </c>
      <c r="I25" s="8">
        <f>INDEX(Нормативы!$A$1:$G$31,MATCH(Программы!A25,Нормативы!$A$1:$A$31,0),MATCH(Программы!E25,[1]Нормативы!$A$1:$G$1,0))</f>
        <v>73.010000000000005</v>
      </c>
      <c r="J25" s="8">
        <f t="shared" si="8"/>
        <v>630806.4</v>
      </c>
      <c r="K25" s="8">
        <f t="shared" si="9"/>
        <v>10513.44</v>
      </c>
    </row>
    <row r="26" spans="1:11">
      <c r="A26" t="str">
        <f>Справочники!B9</f>
        <v>Кораблинский МР</v>
      </c>
      <c r="B26" s="38" t="s">
        <v>110</v>
      </c>
      <c r="C26" s="38" t="s">
        <v>80</v>
      </c>
      <c r="D26" s="15" t="s">
        <v>107</v>
      </c>
      <c r="E26" s="38" t="s">
        <v>39</v>
      </c>
      <c r="F26" s="39">
        <v>144</v>
      </c>
      <c r="G26" s="39">
        <v>140</v>
      </c>
      <c r="H26" s="40">
        <v>131.12</v>
      </c>
      <c r="I26" s="8">
        <f>INDEX(Нормативы!$A$1:$G$31,MATCH(Программы!A26,Нормативы!$A$1:$A$31,0),MATCH(Программы!E26,[1]Нормативы!$A$1:$G$1,0))</f>
        <v>73.010000000000005</v>
      </c>
      <c r="J26" s="8">
        <f t="shared" si="8"/>
        <v>1471881.6</v>
      </c>
      <c r="K26" s="8">
        <f t="shared" si="9"/>
        <v>10513.44</v>
      </c>
    </row>
    <row r="27" spans="1:11">
      <c r="A27" t="str">
        <f>Справочники!B9</f>
        <v>Кораблинский МР</v>
      </c>
      <c r="B27" s="38" t="s">
        <v>86</v>
      </c>
      <c r="C27" s="38" t="s">
        <v>80</v>
      </c>
      <c r="D27" s="15" t="s">
        <v>108</v>
      </c>
      <c r="E27" s="38" t="s">
        <v>35</v>
      </c>
      <c r="F27" s="39">
        <v>72</v>
      </c>
      <c r="G27" s="39">
        <v>42</v>
      </c>
      <c r="H27" s="40">
        <v>110.17</v>
      </c>
      <c r="I27" s="8">
        <f>INDEX(Нормативы!$A$1:$G$31,MATCH(Программы!A27,Нормативы!$A$1:$A$31,0),MATCH(Программы!E27,[1]Нормативы!$A$1:$G$1,0))</f>
        <v>73.13</v>
      </c>
      <c r="J27" s="8">
        <f t="shared" ref="J27:J28" si="10">IF(H27=0,I27*F27*G27,IF(I27&gt;H27,H27*F27*G27,I27*F27*G27))</f>
        <v>221145.12</v>
      </c>
      <c r="K27" s="8">
        <f t="shared" ref="K27:K28" si="11">IF(H27=0,I27*F27,IF(I27&gt;H27,H27*F27,I27*F27))</f>
        <v>5265.36</v>
      </c>
    </row>
    <row r="28" spans="1:11">
      <c r="A28" t="str">
        <f>Справочники!B9</f>
        <v>Кораблинский МР</v>
      </c>
      <c r="B28" s="38" t="s">
        <v>86</v>
      </c>
      <c r="C28" s="38" t="s">
        <v>80</v>
      </c>
      <c r="D28" s="15" t="s">
        <v>109</v>
      </c>
      <c r="E28" s="38" t="s">
        <v>35</v>
      </c>
      <c r="F28" s="39">
        <v>108</v>
      </c>
      <c r="G28" s="39">
        <v>24</v>
      </c>
      <c r="H28" s="40">
        <v>110.17</v>
      </c>
      <c r="I28" s="8">
        <f>INDEX(Нормативы!$A$1:$G$31,MATCH(Программы!A28,Нормативы!$A$1:$A$31,0),MATCH(Программы!E28,[1]Нормативы!$A$1:$G$1,0))</f>
        <v>73.13</v>
      </c>
      <c r="J28" s="8">
        <f t="shared" si="10"/>
        <v>189552.95999999996</v>
      </c>
      <c r="K28" s="8">
        <f t="shared" si="11"/>
        <v>7898.0399999999991</v>
      </c>
    </row>
    <row r="29" spans="1:11" ht="24.75" customHeight="1">
      <c r="A29" t="str">
        <f>Справочники!B9</f>
        <v>Кораблинский МР</v>
      </c>
      <c r="B29" s="38" t="s">
        <v>86</v>
      </c>
      <c r="C29" s="38" t="s">
        <v>80</v>
      </c>
      <c r="D29" s="15" t="s">
        <v>111</v>
      </c>
      <c r="E29" s="38" t="s">
        <v>37</v>
      </c>
      <c r="F29" s="39">
        <v>144</v>
      </c>
      <c r="G29" s="39">
        <v>10</v>
      </c>
      <c r="H29" s="40">
        <v>109.73</v>
      </c>
      <c r="I29" s="8">
        <f>INDEX(Нормативы!$A$1:$G$31,MATCH(Программы!A29,Нормативы!$A$1:$A$31,0),MATCH(Программы!E29,[1]Нормативы!$A$1:$G$1,0))</f>
        <v>73.010000000000005</v>
      </c>
      <c r="J29" s="8">
        <f>IF(H29=0,I29*F29*G29,IF(I29&gt;H29,H29*F29*G29,I29*F29*G29))</f>
        <v>105134.40000000001</v>
      </c>
      <c r="K29" s="8">
        <f>IF(H29=0,I29*F29,IF(I29&gt;H29,H29*F29,I29*F29))</f>
        <v>10513.44</v>
      </c>
    </row>
    <row r="30" spans="1:11">
      <c r="C30" s="38"/>
    </row>
    <row r="46" spans="1:6" s="26" customFormat="1">
      <c r="A46" s="15"/>
      <c r="B46" s="23"/>
      <c r="C46" s="23"/>
      <c r="D46" s="15"/>
      <c r="E46" s="25"/>
      <c r="F46" s="8"/>
    </row>
    <row r="55" spans="1:6" s="26" customFormat="1">
      <c r="A55" s="15"/>
      <c r="B55" s="23"/>
      <c r="C55" s="23"/>
      <c r="D55" s="15"/>
      <c r="E55" s="25"/>
      <c r="F55" s="8"/>
    </row>
    <row r="67" spans="1:6" s="26" customFormat="1">
      <c r="A67" s="15"/>
      <c r="B67" s="23"/>
      <c r="C67" s="23"/>
      <c r="D67" s="23"/>
      <c r="E67" s="25"/>
      <c r="F67" s="8"/>
    </row>
    <row r="78" spans="1:6" s="26" customFormat="1">
      <c r="A78" s="15"/>
      <c r="B78" s="23"/>
      <c r="C78" s="23"/>
      <c r="D78" s="15"/>
      <c r="E78" s="25"/>
      <c r="F78" s="8"/>
    </row>
    <row r="313" spans="7:7">
      <c r="G313" s="29"/>
    </row>
    <row r="319" spans="7:7">
      <c r="G319" s="29"/>
    </row>
    <row r="322" spans="7:7">
      <c r="G322" s="29"/>
    </row>
    <row r="418" spans="6:6">
      <c r="F418" s="8" t="e">
        <f>E418*INDEX(Нормативы!$A$1:$G$31,MATCH(Программы!A418,Нормативы!$A$1:$A$31,0),MATCH(Программы!D418,Нормативы!$A$1:$G$1,0))</f>
        <v>#N/A</v>
      </c>
    </row>
    <row r="419" spans="6:6">
      <c r="F419" s="8" t="e">
        <f>E419*INDEX(Нормативы!$A$1:$G$31,MATCH(Программы!A419,Нормативы!$A$1:$A$31,0),MATCH(Программы!D419,Нормативы!$A$1:$G$1,0))</f>
        <v>#N/A</v>
      </c>
    </row>
    <row r="420" spans="6:6">
      <c r="F420" s="8" t="e">
        <f>E420*INDEX(Нормативы!$A$1:$G$31,MATCH(Программы!A420,Нормативы!$A$1:$A$31,0),MATCH(Программы!D420,Нормативы!$A$1:$G$1,0))</f>
        <v>#N/A</v>
      </c>
    </row>
    <row r="421" spans="6:6">
      <c r="F421" s="8" t="e">
        <f>E421*INDEX(Нормативы!$A$1:$G$31,MATCH(Программы!A421,Нормативы!$A$1:$A$31,0),MATCH(Программы!D421,Нормативы!$A$1:$G$1,0))</f>
        <v>#N/A</v>
      </c>
    </row>
    <row r="422" spans="6:6">
      <c r="F422" s="8" t="e">
        <f>E422*INDEX(Нормативы!$A$1:$G$31,MATCH(Программы!A422,Нормативы!$A$1:$A$31,0),MATCH(Программы!D422,Нормативы!$A$1:$G$1,0))</f>
        <v>#N/A</v>
      </c>
    </row>
    <row r="423" spans="6:6">
      <c r="F423" s="8" t="e">
        <f>E423*INDEX(Нормативы!$A$1:$G$31,MATCH(Программы!A423,Нормативы!$A$1:$A$31,0),MATCH(Программы!D423,Нормативы!$A$1:$G$1,0))</f>
        <v>#N/A</v>
      </c>
    </row>
    <row r="424" spans="6:6">
      <c r="F424" s="8" t="e">
        <f>E424*INDEX(Нормативы!$A$1:$G$31,MATCH(Программы!A424,Нормативы!$A$1:$A$31,0),MATCH(Программы!D424,Нормативы!$A$1:$G$1,0))</f>
        <v>#N/A</v>
      </c>
    </row>
    <row r="425" spans="6:6">
      <c r="F425" s="8" t="e">
        <f>E425*INDEX(Нормативы!$A$1:$G$31,MATCH(Программы!A425,Нормативы!$A$1:$A$31,0),MATCH(Программы!D425,Нормативы!$A$1:$G$1,0))</f>
        <v>#N/A</v>
      </c>
    </row>
    <row r="426" spans="6:6">
      <c r="F426" s="8" t="e">
        <f>E426*INDEX(Нормативы!$A$1:$G$31,MATCH(Программы!A426,Нормативы!$A$1:$A$31,0),MATCH(Программы!D426,Нормативы!$A$1:$G$1,0))</f>
        <v>#N/A</v>
      </c>
    </row>
    <row r="427" spans="6:6">
      <c r="F427" s="8" t="e">
        <f>E427*INDEX(Нормативы!$A$1:$G$31,MATCH(Программы!A427,Нормативы!$A$1:$A$31,0),MATCH(Программы!D427,Нормативы!$A$1:$G$1,0))</f>
        <v>#N/A</v>
      </c>
    </row>
    <row r="428" spans="6:6">
      <c r="F428" s="8" t="e">
        <f>E428*INDEX(Нормативы!$A$1:$G$31,MATCH(Программы!A428,Нормативы!$A$1:$A$31,0),MATCH(Программы!D428,Нормативы!$A$1:$G$1,0))</f>
        <v>#N/A</v>
      </c>
    </row>
    <row r="429" spans="6:6">
      <c r="F429" s="8" t="e">
        <f>E429*INDEX(Нормативы!$A$1:$G$31,MATCH(Программы!A429,Нормативы!$A$1:$A$31,0),MATCH(Программы!D429,Нормативы!$A$1:$G$1,0))</f>
        <v>#N/A</v>
      </c>
    </row>
    <row r="430" spans="6:6">
      <c r="F430" s="8" t="e">
        <f>E430*INDEX(Нормативы!$A$1:$G$31,MATCH(Программы!A430,Нормативы!$A$1:$A$31,0),MATCH(Программы!D430,Нормативы!$A$1:$G$1,0))</f>
        <v>#N/A</v>
      </c>
    </row>
    <row r="431" spans="6:6">
      <c r="F431" s="8" t="e">
        <f>E431*INDEX(Нормативы!$A$1:$G$31,MATCH(Программы!A431,Нормативы!$A$1:$A$31,0),MATCH(Программы!D431,Нормативы!$A$1:$G$1,0))</f>
        <v>#N/A</v>
      </c>
    </row>
    <row r="432" spans="6:6">
      <c r="F432" s="8" t="e">
        <f>E432*INDEX(Нормативы!$A$1:$G$31,MATCH(Программы!A432,Нормативы!$A$1:$A$31,0),MATCH(Программы!D432,Нормативы!$A$1:$G$1,0))</f>
        <v>#N/A</v>
      </c>
    </row>
    <row r="433" spans="6:6">
      <c r="F433" s="8" t="e">
        <f>E433*INDEX(Нормативы!$A$1:$G$31,MATCH(Программы!A433,Нормативы!$A$1:$A$31,0),MATCH(Программы!D433,Нормативы!$A$1:$G$1,0))</f>
        <v>#N/A</v>
      </c>
    </row>
    <row r="434" spans="6:6">
      <c r="F434" s="8" t="e">
        <f>E434*INDEX(Нормативы!$A$1:$G$31,MATCH(Программы!A434,Нормативы!$A$1:$A$31,0),MATCH(Программы!D434,Нормативы!$A$1:$G$1,0))</f>
        <v>#N/A</v>
      </c>
    </row>
    <row r="435" spans="6:6">
      <c r="F435" s="8" t="e">
        <f>E435*INDEX(Нормативы!$A$1:$G$31,MATCH(Программы!A435,Нормативы!$A$1:$A$31,0),MATCH(Программы!D435,Нормативы!$A$1:$G$1,0))</f>
        <v>#N/A</v>
      </c>
    </row>
    <row r="436" spans="6:6">
      <c r="F436" s="8" t="e">
        <f>E436*INDEX(Нормативы!$A$1:$G$31,MATCH(Программы!A436,Нормативы!$A$1:$A$31,0),MATCH(Программы!D436,Нормативы!$A$1:$G$1,0))</f>
        <v>#N/A</v>
      </c>
    </row>
    <row r="437" spans="6:6">
      <c r="F437" s="8" t="e">
        <f>E437*INDEX(Нормативы!$A$1:$G$31,MATCH(Программы!A437,Нормативы!$A$1:$A$31,0),MATCH(Программы!D437,Нормативы!$A$1:$G$1,0))</f>
        <v>#N/A</v>
      </c>
    </row>
    <row r="438" spans="6:6">
      <c r="F438" s="8" t="e">
        <f>E438*INDEX(Нормативы!$A$1:$G$31,MATCH(Программы!A438,Нормативы!$A$1:$A$31,0),MATCH(Программы!D438,Нормативы!$A$1:$G$1,0))</f>
        <v>#N/A</v>
      </c>
    </row>
    <row r="439" spans="6:6">
      <c r="F439" s="8" t="e">
        <f>E439*INDEX(Нормативы!$A$1:$G$31,MATCH(Программы!A439,Нормативы!$A$1:$A$31,0),MATCH(Программы!D439,Нормативы!$A$1:$G$1,0))</f>
        <v>#N/A</v>
      </c>
    </row>
    <row r="440" spans="6:6">
      <c r="F440" s="8" t="e">
        <f>E440*INDEX(Нормативы!$A$1:$G$31,MATCH(Программы!A440,Нормативы!$A$1:$A$31,0),MATCH(Программы!D440,Нормативы!$A$1:$G$1,0))</f>
        <v>#N/A</v>
      </c>
    </row>
    <row r="441" spans="6:6">
      <c r="F441" s="8" t="e">
        <f>E441*INDEX(Нормативы!$A$1:$G$31,MATCH(Программы!A441,Нормативы!$A$1:$A$31,0),MATCH(Программы!D441,Нормативы!$A$1:$G$1,0))</f>
        <v>#N/A</v>
      </c>
    </row>
    <row r="442" spans="6:6">
      <c r="F442" s="8" t="e">
        <f>E442*INDEX(Нормативы!$A$1:$G$31,MATCH(Программы!A442,Нормативы!$A$1:$A$31,0),MATCH(Программы!D442,Нормативы!$A$1:$G$1,0))</f>
        <v>#N/A</v>
      </c>
    </row>
    <row r="443" spans="6:6">
      <c r="F443" s="8" t="e">
        <f>E443*INDEX(Нормативы!$A$1:$G$31,MATCH(Программы!A443,Нормативы!$A$1:$A$31,0),MATCH(Программы!D443,Нормативы!$A$1:$G$1,0))</f>
        <v>#N/A</v>
      </c>
    </row>
    <row r="444" spans="6:6">
      <c r="F444" s="8" t="e">
        <f>E444*INDEX(Нормативы!$A$1:$G$31,MATCH(Программы!A444,Нормативы!$A$1:$A$31,0),MATCH(Программы!D444,Нормативы!$A$1:$G$1,0))</f>
        <v>#N/A</v>
      </c>
    </row>
    <row r="445" spans="6:6">
      <c r="F445" s="8" t="e">
        <f>E445*INDEX(Нормативы!$A$1:$G$31,MATCH(Программы!A445,Нормативы!$A$1:$A$31,0),MATCH(Программы!D445,Нормативы!$A$1:$G$1,0))</f>
        <v>#N/A</v>
      </c>
    </row>
    <row r="446" spans="6:6">
      <c r="F446" s="8" t="e">
        <f>E446*INDEX(Нормативы!$A$1:$G$31,MATCH(Программы!A446,Нормативы!$A$1:$A$31,0),MATCH(Программы!D446,Нормативы!$A$1:$G$1,0))</f>
        <v>#N/A</v>
      </c>
    </row>
    <row r="447" spans="6:6">
      <c r="F447" s="8" t="e">
        <f>E447*INDEX(Нормативы!$A$1:$G$31,MATCH(Программы!A447,Нормативы!$A$1:$A$31,0),MATCH(Программы!D447,Нормативы!$A$1:$G$1,0))</f>
        <v>#N/A</v>
      </c>
    </row>
    <row r="448" spans="6:6">
      <c r="F448" s="8" t="e">
        <f>E448*INDEX(Нормативы!$A$1:$G$31,MATCH(Программы!A448,Нормативы!$A$1:$A$31,0),MATCH(Программы!D448,Нормативы!$A$1:$G$1,0))</f>
        <v>#N/A</v>
      </c>
    </row>
    <row r="449" spans="6:6">
      <c r="F449" s="8" t="e">
        <f>E449*INDEX(Нормативы!$A$1:$G$31,MATCH(Программы!A449,Нормативы!$A$1:$A$31,0),MATCH(Программы!D449,Нормативы!$A$1:$G$1,0))</f>
        <v>#N/A</v>
      </c>
    </row>
    <row r="450" spans="6:6">
      <c r="F450" s="8" t="e">
        <f>E450*INDEX(Нормативы!$A$1:$G$31,MATCH(Программы!A450,Нормативы!$A$1:$A$31,0),MATCH(Программы!D450,Нормативы!$A$1:$G$1,0))</f>
        <v>#N/A</v>
      </c>
    </row>
    <row r="451" spans="6:6">
      <c r="F451" s="8" t="e">
        <f>E451*INDEX(Нормативы!$A$1:$G$31,MATCH(Программы!A451,Нормативы!$A$1:$A$31,0),MATCH(Программы!D451,Нормативы!$A$1:$G$1,0))</f>
        <v>#N/A</v>
      </c>
    </row>
    <row r="452" spans="6:6">
      <c r="F452" s="8" t="e">
        <f>E452*INDEX(Нормативы!$A$1:$G$31,MATCH(Программы!A452,Нормативы!$A$1:$A$31,0),MATCH(Программы!D452,Нормативы!$A$1:$G$1,0))</f>
        <v>#N/A</v>
      </c>
    </row>
    <row r="453" spans="6:6">
      <c r="F453" s="8" t="e">
        <f>E453*INDEX(Нормативы!$A$1:$G$31,MATCH(Программы!A453,Нормативы!$A$1:$A$31,0),MATCH(Программы!D453,Нормативы!$A$1:$G$1,0))</f>
        <v>#N/A</v>
      </c>
    </row>
    <row r="454" spans="6:6">
      <c r="F454" s="8" t="e">
        <f>E454*INDEX(Нормативы!$A$1:$G$31,MATCH(Программы!A454,Нормативы!$A$1:$A$31,0),MATCH(Программы!D454,Нормативы!$A$1:$G$1,0))</f>
        <v>#N/A</v>
      </c>
    </row>
    <row r="455" spans="6:6">
      <c r="F455" s="8" t="e">
        <f>E455*INDEX(Нормативы!$A$1:$G$31,MATCH(Программы!A455,Нормативы!$A$1:$A$31,0),MATCH(Программы!D455,Нормативы!$A$1:$G$1,0))</f>
        <v>#N/A</v>
      </c>
    </row>
    <row r="456" spans="6:6">
      <c r="F456" s="8" t="e">
        <f>E456*INDEX(Нормативы!$A$1:$G$31,MATCH(Программы!A456,Нормативы!$A$1:$A$31,0),MATCH(Программы!D456,Нормативы!$A$1:$G$1,0))</f>
        <v>#N/A</v>
      </c>
    </row>
    <row r="457" spans="6:6">
      <c r="F457" s="8" t="e">
        <f>E457*INDEX(Нормативы!$A$1:$G$31,MATCH(Программы!A457,Нормативы!$A$1:$A$31,0),MATCH(Программы!D457,Нормативы!$A$1:$G$1,0))</f>
        <v>#N/A</v>
      </c>
    </row>
    <row r="458" spans="6:6">
      <c r="F458" s="8" t="e">
        <f>E458*INDEX(Нормативы!$A$1:$G$31,MATCH(Программы!A458,Нормативы!$A$1:$A$31,0),MATCH(Программы!D458,Нормативы!$A$1:$G$1,0))</f>
        <v>#N/A</v>
      </c>
    </row>
    <row r="459" spans="6:6">
      <c r="F459" s="8" t="e">
        <f>E459*INDEX(Нормативы!$A$1:$G$31,MATCH(Программы!A459,Нормативы!$A$1:$A$31,0),MATCH(Программы!D459,Нормативы!$A$1:$G$1,0))</f>
        <v>#N/A</v>
      </c>
    </row>
    <row r="460" spans="6:6">
      <c r="F460" s="8" t="e">
        <f>E460*INDEX(Нормативы!$A$1:$G$31,MATCH(Программы!A460,Нормативы!$A$1:$A$31,0),MATCH(Программы!D460,Нормативы!$A$1:$G$1,0))</f>
        <v>#N/A</v>
      </c>
    </row>
    <row r="461" spans="6:6">
      <c r="F461" s="8" t="e">
        <f>E461*INDEX(Нормативы!$A$1:$G$31,MATCH(Программы!A461,Нормативы!$A$1:$A$31,0),MATCH(Программы!D461,Нормативы!$A$1:$G$1,0))</f>
        <v>#N/A</v>
      </c>
    </row>
    <row r="462" spans="6:6">
      <c r="F462" s="8" t="e">
        <f>E462*INDEX(Нормативы!$A$1:$G$31,MATCH(Программы!A462,Нормативы!$A$1:$A$31,0),MATCH(Программы!D462,Нормативы!$A$1:$G$1,0))</f>
        <v>#N/A</v>
      </c>
    </row>
    <row r="463" spans="6:6">
      <c r="F463" s="8" t="e">
        <f>E463*INDEX(Нормативы!$A$1:$G$31,MATCH(Программы!A463,Нормативы!$A$1:$A$31,0),MATCH(Программы!D463,Нормативы!$A$1:$G$1,0))</f>
        <v>#N/A</v>
      </c>
    </row>
    <row r="464" spans="6:6">
      <c r="F464" s="8" t="e">
        <f>E464*INDEX(Нормативы!$A$1:$G$31,MATCH(Программы!A464,Нормативы!$A$1:$A$31,0),MATCH(Программы!D464,Нормативы!$A$1:$G$1,0))</f>
        <v>#N/A</v>
      </c>
    </row>
    <row r="465" spans="6:6">
      <c r="F465" s="8" t="e">
        <f>E465*INDEX(Нормативы!$A$1:$G$31,MATCH(Программы!A465,Нормативы!$A$1:$A$31,0),MATCH(Программы!D465,Нормативы!$A$1:$G$1,0))</f>
        <v>#N/A</v>
      </c>
    </row>
    <row r="466" spans="6:6">
      <c r="F466" s="8" t="e">
        <f>E466*INDEX(Нормативы!$A$1:$G$31,MATCH(Программы!A466,Нормативы!$A$1:$A$31,0),MATCH(Программы!D466,Нормативы!$A$1:$G$1,0))</f>
        <v>#N/A</v>
      </c>
    </row>
    <row r="467" spans="6:6">
      <c r="F467" s="8" t="e">
        <f>E467*INDEX(Нормативы!$A$1:$G$31,MATCH(Программы!A467,Нормативы!$A$1:$A$31,0),MATCH(Программы!D467,Нормативы!$A$1:$G$1,0))</f>
        <v>#N/A</v>
      </c>
    </row>
    <row r="468" spans="6:6">
      <c r="F468" s="8" t="e">
        <f>E468*INDEX(Нормативы!$A$1:$G$31,MATCH(Программы!A468,Нормативы!$A$1:$A$31,0),MATCH(Программы!D468,Нормативы!$A$1:$G$1,0))</f>
        <v>#N/A</v>
      </c>
    </row>
    <row r="469" spans="6:6">
      <c r="F469" s="8" t="e">
        <f>E469*INDEX(Нормативы!$A$1:$G$31,MATCH(Программы!A469,Нормативы!$A$1:$A$31,0),MATCH(Программы!D469,Нормативы!$A$1:$G$1,0))</f>
        <v>#N/A</v>
      </c>
    </row>
    <row r="470" spans="6:6">
      <c r="F470" s="8" t="e">
        <f>E470*INDEX(Нормативы!$A$1:$G$31,MATCH(Программы!A470,Нормативы!$A$1:$A$31,0),MATCH(Программы!D470,Нормативы!$A$1:$G$1,0))</f>
        <v>#N/A</v>
      </c>
    </row>
    <row r="471" spans="6:6">
      <c r="F471" s="8" t="e">
        <f>E471*INDEX(Нормативы!$A$1:$G$31,MATCH(Программы!A471,Нормативы!$A$1:$A$31,0),MATCH(Программы!D471,Нормативы!$A$1:$G$1,0))</f>
        <v>#N/A</v>
      </c>
    </row>
    <row r="472" spans="6:6">
      <c r="F472" s="8" t="e">
        <f>E472*INDEX(Нормативы!$A$1:$G$31,MATCH(Программы!A472,Нормативы!$A$1:$A$31,0),MATCH(Программы!D472,Нормативы!$A$1:$G$1,0))</f>
        <v>#N/A</v>
      </c>
    </row>
    <row r="473" spans="6:6">
      <c r="F473" s="8" t="e">
        <f>E473*INDEX(Нормативы!$A$1:$G$31,MATCH(Программы!A473,Нормативы!$A$1:$A$31,0),MATCH(Программы!D473,Нормативы!$A$1:$G$1,0))</f>
        <v>#N/A</v>
      </c>
    </row>
    <row r="474" spans="6:6">
      <c r="F474" s="8" t="e">
        <f>E474*INDEX(Нормативы!$A$1:$G$31,MATCH(Программы!A474,Нормативы!$A$1:$A$31,0),MATCH(Программы!D474,Нормативы!$A$1:$G$1,0))</f>
        <v>#N/A</v>
      </c>
    </row>
    <row r="475" spans="6:6">
      <c r="F475" s="8" t="e">
        <f>E475*INDEX(Нормативы!$A$1:$G$31,MATCH(Программы!A475,Нормативы!$A$1:$A$31,0),MATCH(Программы!D475,Нормативы!$A$1:$G$1,0))</f>
        <v>#N/A</v>
      </c>
    </row>
    <row r="476" spans="6:6">
      <c r="F476" s="8" t="e">
        <f>E476*INDEX(Нормативы!$A$1:$G$31,MATCH(Программы!A476,Нормативы!$A$1:$A$31,0),MATCH(Программы!D476,Нормативы!$A$1:$G$1,0))</f>
        <v>#N/A</v>
      </c>
    </row>
    <row r="477" spans="6:6">
      <c r="F477" s="8" t="e">
        <f>E477*INDEX(Нормативы!$A$1:$G$31,MATCH(Программы!A477,Нормативы!$A$1:$A$31,0),MATCH(Программы!D477,Нормативы!$A$1:$G$1,0))</f>
        <v>#N/A</v>
      </c>
    </row>
    <row r="478" spans="6:6">
      <c r="F478" s="8" t="e">
        <f>E478*INDEX(Нормативы!$A$1:$G$31,MATCH(Программы!A478,Нормативы!$A$1:$A$31,0),MATCH(Программы!D478,Нормативы!$A$1:$G$1,0))</f>
        <v>#N/A</v>
      </c>
    </row>
    <row r="479" spans="6:6">
      <c r="F479" s="8" t="e">
        <f>E479*INDEX(Нормативы!$A$1:$G$31,MATCH(Программы!A479,Нормативы!$A$1:$A$31,0),MATCH(Программы!D479,Нормативы!$A$1:$G$1,0))</f>
        <v>#N/A</v>
      </c>
    </row>
    <row r="480" spans="6:6">
      <c r="F480" s="8" t="e">
        <f>E480*INDEX(Нормативы!$A$1:$G$31,MATCH(Программы!A480,Нормативы!$A$1:$A$31,0),MATCH(Программы!D480,Нормативы!$A$1:$G$1,0))</f>
        <v>#N/A</v>
      </c>
    </row>
    <row r="481" spans="6:6">
      <c r="F481" s="8" t="e">
        <f>E481*INDEX(Нормативы!$A$1:$G$31,MATCH(Программы!A481,Нормативы!$A$1:$A$31,0),MATCH(Программы!D481,Нормативы!$A$1:$G$1,0))</f>
        <v>#N/A</v>
      </c>
    </row>
    <row r="482" spans="6:6">
      <c r="F482" s="8" t="e">
        <f>E482*INDEX(Нормативы!$A$1:$G$31,MATCH(Программы!A482,Нормативы!$A$1:$A$31,0),MATCH(Программы!D482,Нормативы!$A$1:$G$1,0))</f>
        <v>#N/A</v>
      </c>
    </row>
    <row r="483" spans="6:6">
      <c r="F483" s="8" t="e">
        <f>E483*INDEX(Нормативы!$A$1:$G$31,MATCH(Программы!A483,Нормативы!$A$1:$A$31,0),MATCH(Программы!D483,Нормативы!$A$1:$G$1,0))</f>
        <v>#N/A</v>
      </c>
    </row>
    <row r="484" spans="6:6">
      <c r="F484" s="8" t="e">
        <f>E484*INDEX(Нормативы!$A$1:$G$31,MATCH(Программы!A484,Нормативы!$A$1:$A$31,0),MATCH(Программы!D484,Нормативы!$A$1:$G$1,0))</f>
        <v>#N/A</v>
      </c>
    </row>
    <row r="485" spans="6:6">
      <c r="F485" s="8" t="e">
        <f>E485*INDEX(Нормативы!$A$1:$G$31,MATCH(Программы!A485,Нормативы!$A$1:$A$31,0),MATCH(Программы!D485,Нормативы!$A$1:$G$1,0))</f>
        <v>#N/A</v>
      </c>
    </row>
    <row r="486" spans="6:6">
      <c r="F486" s="8" t="e">
        <f>E486*INDEX(Нормативы!$A$1:$G$31,MATCH(Программы!A486,Нормативы!$A$1:$A$31,0),MATCH(Программы!D486,Нормативы!$A$1:$G$1,0))</f>
        <v>#N/A</v>
      </c>
    </row>
    <row r="487" spans="6:6">
      <c r="F487" s="8" t="e">
        <f>E487*INDEX(Нормативы!$A$1:$G$31,MATCH(Программы!A487,Нормативы!$A$1:$A$31,0),MATCH(Программы!D487,Нормативы!$A$1:$G$1,0))</f>
        <v>#N/A</v>
      </c>
    </row>
    <row r="488" spans="6:6">
      <c r="F488" s="8" t="e">
        <f>E488*INDEX(Нормативы!$A$1:$G$31,MATCH(Программы!A488,Нормативы!$A$1:$A$31,0),MATCH(Программы!D488,Нормативы!$A$1:$G$1,0))</f>
        <v>#N/A</v>
      </c>
    </row>
    <row r="489" spans="6:6">
      <c r="F489" s="8" t="e">
        <f>E489*INDEX(Нормативы!$A$1:$G$31,MATCH(Программы!A489,Нормативы!$A$1:$A$31,0),MATCH(Программы!D489,Нормативы!$A$1:$G$1,0))</f>
        <v>#N/A</v>
      </c>
    </row>
    <row r="490" spans="6:6">
      <c r="F490" s="8" t="e">
        <f>E490*INDEX(Нормативы!$A$1:$G$31,MATCH(Программы!A490,Нормативы!$A$1:$A$31,0),MATCH(Программы!D490,Нормативы!$A$1:$G$1,0))</f>
        <v>#N/A</v>
      </c>
    </row>
    <row r="491" spans="6:6">
      <c r="F491" s="8" t="e">
        <f>E491*INDEX(Нормативы!$A$1:$G$31,MATCH(Программы!A491,Нормативы!$A$1:$A$31,0),MATCH(Программы!D491,Нормативы!$A$1:$G$1,0))</f>
        <v>#N/A</v>
      </c>
    </row>
    <row r="492" spans="6:6">
      <c r="F492" s="8" t="e">
        <f>E492*INDEX(Нормативы!$A$1:$G$31,MATCH(Программы!A492,Нормативы!$A$1:$A$31,0),MATCH(Программы!D492,Нормативы!$A$1:$G$1,0))</f>
        <v>#N/A</v>
      </c>
    </row>
    <row r="493" spans="6:6">
      <c r="F493" s="8" t="e">
        <f>E493*INDEX(Нормативы!$A$1:$G$31,MATCH(Программы!A493,Нормативы!$A$1:$A$31,0),MATCH(Программы!D493,Нормативы!$A$1:$G$1,0))</f>
        <v>#N/A</v>
      </c>
    </row>
    <row r="494" spans="6:6">
      <c r="F494" s="8" t="e">
        <f>E494*INDEX(Нормативы!$A$1:$G$31,MATCH(Программы!A494,Нормативы!$A$1:$A$31,0),MATCH(Программы!D494,Нормативы!$A$1:$G$1,0))</f>
        <v>#N/A</v>
      </c>
    </row>
    <row r="495" spans="6:6">
      <c r="F495" s="8" t="e">
        <f>E495*INDEX(Нормативы!$A$1:$G$31,MATCH(Программы!A495,Нормативы!$A$1:$A$31,0),MATCH(Программы!D495,Нормативы!$A$1:$G$1,0))</f>
        <v>#N/A</v>
      </c>
    </row>
    <row r="496" spans="6:6">
      <c r="F496" s="8" t="e">
        <f>E496*INDEX(Нормативы!$A$1:$G$31,MATCH(Программы!A496,Нормативы!$A$1:$A$31,0),MATCH(Программы!D496,Нормативы!$A$1:$G$1,0))</f>
        <v>#N/A</v>
      </c>
    </row>
    <row r="497" spans="6:6">
      <c r="F497" s="8" t="e">
        <f>E497*INDEX(Нормативы!$A$1:$G$31,MATCH(Программы!A497,Нормативы!$A$1:$A$31,0),MATCH(Программы!D497,Нормативы!$A$1:$G$1,0))</f>
        <v>#N/A</v>
      </c>
    </row>
    <row r="498" spans="6:6">
      <c r="F498" s="8" t="e">
        <f>E498*INDEX(Нормативы!$A$1:$G$31,MATCH(Программы!A498,Нормативы!$A$1:$A$31,0),MATCH(Программы!D498,Нормативы!$A$1:$G$1,0))</f>
        <v>#N/A</v>
      </c>
    </row>
    <row r="499" spans="6:6">
      <c r="F499" s="8" t="e">
        <f>E499*INDEX(Нормативы!$A$1:$G$31,MATCH(Программы!A499,Нормативы!$A$1:$A$31,0),MATCH(Программы!D499,Нормативы!$A$1:$G$1,0))</f>
        <v>#N/A</v>
      </c>
    </row>
    <row r="500" spans="6:6">
      <c r="F500" s="8" t="e">
        <f>E500*INDEX(Нормативы!$A$1:$G$31,MATCH(Программы!A500,Нормативы!$A$1:$A$31,0),MATCH(Программы!D500,Нормативы!$A$1:$G$1,0))</f>
        <v>#N/A</v>
      </c>
    </row>
    <row r="501" spans="6:6">
      <c r="F501" s="8" t="e">
        <f>E501*INDEX(Нормативы!$A$1:$G$31,MATCH(Программы!A501,Нормативы!$A$1:$A$31,0),MATCH(Программы!D501,Нормативы!$A$1:$G$1,0))</f>
        <v>#N/A</v>
      </c>
    </row>
    <row r="502" spans="6:6">
      <c r="F502" s="8" t="e">
        <f>E502*INDEX(Нормативы!$A$1:$G$31,MATCH(Программы!A502,Нормативы!$A$1:$A$31,0),MATCH(Программы!D502,Нормативы!$A$1:$G$1,0))</f>
        <v>#N/A</v>
      </c>
    </row>
    <row r="503" spans="6:6">
      <c r="F503" s="8" t="e">
        <f>E503*INDEX(Нормативы!$A$1:$G$31,MATCH(Программы!A503,Нормативы!$A$1:$A$31,0),MATCH(Программы!D503,Нормативы!$A$1:$G$1,0))</f>
        <v>#N/A</v>
      </c>
    </row>
    <row r="504" spans="6:6">
      <c r="F504" s="8" t="e">
        <f>E504*INDEX(Нормативы!$A$1:$G$31,MATCH(Программы!A504,Нормативы!$A$1:$A$31,0),MATCH(Программы!D504,Нормативы!$A$1:$G$1,0))</f>
        <v>#N/A</v>
      </c>
    </row>
    <row r="505" spans="6:6">
      <c r="F505" s="8" t="e">
        <f>E505*INDEX(Нормативы!$A$1:$G$31,MATCH(Программы!A505,Нормативы!$A$1:$A$31,0),MATCH(Программы!D505,Нормативы!$A$1:$G$1,0))</f>
        <v>#N/A</v>
      </c>
    </row>
    <row r="506" spans="6:6">
      <c r="F506" s="8" t="e">
        <f>E506*INDEX(Нормативы!$A$1:$G$31,MATCH(Программы!A506,Нормативы!$A$1:$A$31,0),MATCH(Программы!D506,Нормативы!$A$1:$G$1,0))</f>
        <v>#N/A</v>
      </c>
    </row>
    <row r="507" spans="6:6">
      <c r="F507" s="8" t="e">
        <f>E507*INDEX(Нормативы!$A$1:$G$31,MATCH(Программы!A507,Нормативы!$A$1:$A$31,0),MATCH(Программы!D507,Нормативы!$A$1:$G$1,0))</f>
        <v>#N/A</v>
      </c>
    </row>
    <row r="508" spans="6:6">
      <c r="F508" s="8" t="e">
        <f>E508*INDEX(Нормативы!$A$1:$G$31,MATCH(Программы!A508,Нормативы!$A$1:$A$31,0),MATCH(Программы!D508,Нормативы!$A$1:$G$1,0))</f>
        <v>#N/A</v>
      </c>
    </row>
    <row r="509" spans="6:6">
      <c r="F509" s="8" t="e">
        <f>E509*INDEX(Нормативы!$A$1:$G$31,MATCH(Программы!A509,Нормативы!$A$1:$A$31,0),MATCH(Программы!D509,Нормативы!$A$1:$G$1,0))</f>
        <v>#N/A</v>
      </c>
    </row>
    <row r="510" spans="6:6">
      <c r="F510" s="8" t="e">
        <f>E510*INDEX(Нормативы!$A$1:$G$31,MATCH(Программы!A510,Нормативы!$A$1:$A$31,0),MATCH(Программы!D510,Нормативы!$A$1:$G$1,0))</f>
        <v>#N/A</v>
      </c>
    </row>
    <row r="511" spans="6:6">
      <c r="F511" s="8" t="e">
        <f>E511*INDEX(Нормативы!$A$1:$G$31,MATCH(Программы!A511,Нормативы!$A$1:$A$31,0),MATCH(Программы!D511,Нормативы!$A$1:$G$1,0))</f>
        <v>#N/A</v>
      </c>
    </row>
    <row r="512" spans="6:6">
      <c r="F512" s="8" t="e">
        <f>E512*INDEX(Нормативы!$A$1:$G$31,MATCH(Программы!A512,Нормативы!$A$1:$A$31,0),MATCH(Программы!D512,Нормативы!$A$1:$G$1,0))</f>
        <v>#N/A</v>
      </c>
    </row>
    <row r="513" spans="6:6">
      <c r="F513" s="8" t="e">
        <f>E513*INDEX(Нормативы!$A$1:$G$31,MATCH(Программы!A513,Нормативы!$A$1:$A$31,0),MATCH(Программы!D513,Нормативы!$A$1:$G$1,0))</f>
        <v>#N/A</v>
      </c>
    </row>
    <row r="514" spans="6:6">
      <c r="F514" s="8" t="e">
        <f>E514*INDEX(Нормативы!$A$1:$G$31,MATCH(Программы!A514,Нормативы!$A$1:$A$31,0),MATCH(Программы!D514,Нормативы!$A$1:$G$1,0))</f>
        <v>#N/A</v>
      </c>
    </row>
    <row r="515" spans="6:6">
      <c r="F515" s="8" t="e">
        <f>E515*INDEX(Нормативы!$A$1:$G$31,MATCH(Программы!A515,Нормативы!$A$1:$A$31,0),MATCH(Программы!D515,Нормативы!$A$1:$G$1,0))</f>
        <v>#N/A</v>
      </c>
    </row>
    <row r="516" spans="6:6">
      <c r="F516" s="8" t="e">
        <f>E516*INDEX(Нормативы!$A$1:$G$31,MATCH(Программы!A516,Нормативы!$A$1:$A$31,0),MATCH(Программы!D516,Нормативы!$A$1:$G$1,0))</f>
        <v>#N/A</v>
      </c>
    </row>
    <row r="517" spans="6:6">
      <c r="F517" s="8" t="e">
        <f>E517*INDEX(Нормативы!$A$1:$G$31,MATCH(Программы!A517,Нормативы!$A$1:$A$31,0),MATCH(Программы!D517,Нормативы!$A$1:$G$1,0))</f>
        <v>#N/A</v>
      </c>
    </row>
    <row r="518" spans="6:6">
      <c r="F518" s="8" t="e">
        <f>E518*INDEX(Нормативы!$A$1:$G$31,MATCH(Программы!A518,Нормативы!$A$1:$A$31,0),MATCH(Программы!D518,Нормативы!$A$1:$G$1,0))</f>
        <v>#N/A</v>
      </c>
    </row>
    <row r="519" spans="6:6">
      <c r="F519" s="8" t="e">
        <f>E519*INDEX(Нормативы!$A$1:$G$31,MATCH(Программы!A519,Нормативы!$A$1:$A$31,0),MATCH(Программы!D519,Нормативы!$A$1:$G$1,0))</f>
        <v>#N/A</v>
      </c>
    </row>
    <row r="520" spans="6:6">
      <c r="F520" s="8" t="e">
        <f>E520*INDEX(Нормативы!$A$1:$G$31,MATCH(Программы!A520,Нормативы!$A$1:$A$31,0),MATCH(Программы!D520,Нормативы!$A$1:$G$1,0))</f>
        <v>#N/A</v>
      </c>
    </row>
    <row r="521" spans="6:6">
      <c r="F521" s="8" t="e">
        <f>E521*INDEX(Нормативы!$A$1:$G$31,MATCH(Программы!A521,Нормативы!$A$1:$A$31,0),MATCH(Программы!D521,Нормативы!$A$1:$G$1,0))</f>
        <v>#N/A</v>
      </c>
    </row>
    <row r="522" spans="6:6">
      <c r="F522" s="8" t="e">
        <f>E522*INDEX(Нормативы!$A$1:$G$31,MATCH(Программы!A522,Нормативы!$A$1:$A$31,0),MATCH(Программы!D522,Нормативы!$A$1:$G$1,0))</f>
        <v>#N/A</v>
      </c>
    </row>
    <row r="523" spans="6:6">
      <c r="F523" s="8" t="e">
        <f>E523*INDEX(Нормативы!$A$1:$G$31,MATCH(Программы!A523,Нормативы!$A$1:$A$31,0),MATCH(Программы!D523,Нормативы!$A$1:$G$1,0))</f>
        <v>#N/A</v>
      </c>
    </row>
    <row r="524" spans="6:6">
      <c r="F524" s="8" t="e">
        <f>E524*INDEX(Нормативы!$A$1:$G$31,MATCH(Программы!A524,Нормативы!$A$1:$A$31,0),MATCH(Программы!D524,Нормативы!$A$1:$G$1,0))</f>
        <v>#N/A</v>
      </c>
    </row>
    <row r="525" spans="6:6">
      <c r="F525" s="8" t="e">
        <f>E525*INDEX(Нормативы!$A$1:$G$31,MATCH(Программы!A525,Нормативы!$A$1:$A$31,0),MATCH(Программы!D525,Нормативы!$A$1:$G$1,0))</f>
        <v>#N/A</v>
      </c>
    </row>
    <row r="526" spans="6:6">
      <c r="F526" s="8" t="e">
        <f>E526*INDEX(Нормативы!$A$1:$G$31,MATCH(Программы!A526,Нормативы!$A$1:$A$31,0),MATCH(Программы!D526,Нормативы!$A$1:$G$1,0))</f>
        <v>#N/A</v>
      </c>
    </row>
    <row r="527" spans="6:6">
      <c r="F527" s="8" t="e">
        <f>E527*INDEX(Нормативы!$A$1:$G$31,MATCH(Программы!A527,Нормативы!$A$1:$A$31,0),MATCH(Программы!D527,Нормативы!$A$1:$G$1,0))</f>
        <v>#N/A</v>
      </c>
    </row>
    <row r="528" spans="6:6">
      <c r="F528" s="8" t="e">
        <f>E528*INDEX(Нормативы!$A$1:$G$31,MATCH(Программы!A528,Нормативы!$A$1:$A$31,0),MATCH(Программы!D528,Нормативы!$A$1:$G$1,0))</f>
        <v>#N/A</v>
      </c>
    </row>
    <row r="529" spans="6:6">
      <c r="F529" s="8" t="e">
        <f>E529*INDEX(Нормативы!$A$1:$G$31,MATCH(Программы!A529,Нормативы!$A$1:$A$31,0),MATCH(Программы!D529,Нормативы!$A$1:$G$1,0))</f>
        <v>#N/A</v>
      </c>
    </row>
    <row r="530" spans="6:6">
      <c r="F530" s="8" t="e">
        <f>E530*INDEX(Нормативы!$A$1:$G$31,MATCH(Программы!A530,Нормативы!$A$1:$A$31,0),MATCH(Программы!D530,Нормативы!$A$1:$G$1,0))</f>
        <v>#N/A</v>
      </c>
    </row>
    <row r="531" spans="6:6">
      <c r="F531" s="8" t="e">
        <f>E531*INDEX(Нормативы!$A$1:$G$31,MATCH(Программы!A531,Нормативы!$A$1:$A$31,0),MATCH(Программы!D531,Нормативы!$A$1:$G$1,0))</f>
        <v>#N/A</v>
      </c>
    </row>
    <row r="532" spans="6:6">
      <c r="F532" s="8" t="e">
        <f>E532*INDEX(Нормативы!$A$1:$G$31,MATCH(Программы!A532,Нормативы!$A$1:$A$31,0),MATCH(Программы!D532,Нормативы!$A$1:$G$1,0))</f>
        <v>#N/A</v>
      </c>
    </row>
    <row r="533" spans="6:6">
      <c r="F533" s="8" t="e">
        <f>E533*INDEX(Нормативы!$A$1:$G$31,MATCH(Программы!A533,Нормативы!$A$1:$A$31,0),MATCH(Программы!D533,Нормативы!$A$1:$G$1,0))</f>
        <v>#N/A</v>
      </c>
    </row>
    <row r="534" spans="6:6">
      <c r="F534" s="8" t="e">
        <f>E534*INDEX(Нормативы!$A$1:$G$31,MATCH(Программы!A534,Нормативы!$A$1:$A$31,0),MATCH(Программы!D534,Нормативы!$A$1:$G$1,0))</f>
        <v>#N/A</v>
      </c>
    </row>
    <row r="535" spans="6:6">
      <c r="F535" s="8" t="e">
        <f>E535*INDEX(Нормативы!$A$1:$G$31,MATCH(Программы!A535,Нормативы!$A$1:$A$31,0),MATCH(Программы!D535,Нормативы!$A$1:$G$1,0))</f>
        <v>#N/A</v>
      </c>
    </row>
    <row r="536" spans="6:6">
      <c r="F536" s="8" t="e">
        <f>E536*INDEX(Нормативы!$A$1:$G$31,MATCH(Программы!A536,Нормативы!$A$1:$A$31,0),MATCH(Программы!D536,Нормативы!$A$1:$G$1,0))</f>
        <v>#N/A</v>
      </c>
    </row>
    <row r="537" spans="6:6">
      <c r="F537" s="8" t="e">
        <f>E537*INDEX(Нормативы!$A$1:$G$31,MATCH(Программы!A537,Нормативы!$A$1:$A$31,0),MATCH(Программы!D537,Нормативы!$A$1:$G$1,0))</f>
        <v>#N/A</v>
      </c>
    </row>
    <row r="538" spans="6:6">
      <c r="F538" s="8" t="e">
        <f>E538*INDEX(Нормативы!$A$1:$G$31,MATCH(Программы!A538,Нормативы!$A$1:$A$31,0),MATCH(Программы!D538,Нормативы!$A$1:$G$1,0))</f>
        <v>#N/A</v>
      </c>
    </row>
    <row r="539" spans="6:6">
      <c r="F539" s="8" t="e">
        <f>E539*INDEX(Нормативы!$A$1:$G$31,MATCH(Программы!A539,Нормативы!$A$1:$A$31,0),MATCH(Программы!D539,Нормативы!$A$1:$G$1,0))</f>
        <v>#N/A</v>
      </c>
    </row>
    <row r="540" spans="6:6">
      <c r="F540" s="8" t="e">
        <f>E540*INDEX(Нормативы!$A$1:$G$31,MATCH(Программы!A540,Нормативы!$A$1:$A$31,0),MATCH(Программы!D540,Нормативы!$A$1:$G$1,0))</f>
        <v>#N/A</v>
      </c>
    </row>
    <row r="541" spans="6:6">
      <c r="F541" s="8" t="e">
        <f>E541*INDEX(Нормативы!$A$1:$G$31,MATCH(Программы!A541,Нормативы!$A$1:$A$31,0),MATCH(Программы!D541,Нормативы!$A$1:$G$1,0))</f>
        <v>#N/A</v>
      </c>
    </row>
    <row r="542" spans="6:6">
      <c r="F542" s="8" t="e">
        <f>E542*INDEX(Нормативы!$A$1:$G$31,MATCH(Программы!A542,Нормативы!$A$1:$A$31,0),MATCH(Программы!D542,Нормативы!$A$1:$G$1,0))</f>
        <v>#N/A</v>
      </c>
    </row>
    <row r="543" spans="6:6">
      <c r="F543" s="8" t="e">
        <f>E543*INDEX(Нормативы!$A$1:$G$31,MATCH(Программы!A543,Нормативы!$A$1:$A$31,0),MATCH(Программы!D543,Нормативы!$A$1:$G$1,0))</f>
        <v>#N/A</v>
      </c>
    </row>
    <row r="544" spans="6:6">
      <c r="F544" s="8" t="e">
        <f>E544*INDEX(Нормативы!$A$1:$G$31,MATCH(Программы!A544,Нормативы!$A$1:$A$31,0),MATCH(Программы!D544,Нормативы!$A$1:$G$1,0))</f>
        <v>#N/A</v>
      </c>
    </row>
    <row r="545" spans="6:6">
      <c r="F545" s="8" t="e">
        <f>E545*INDEX(Нормативы!$A$1:$G$31,MATCH(Программы!A545,Нормативы!$A$1:$A$31,0),MATCH(Программы!D545,Нормативы!$A$1:$G$1,0))</f>
        <v>#N/A</v>
      </c>
    </row>
    <row r="546" spans="6:6">
      <c r="F546" s="8" t="e">
        <f>E546*INDEX(Нормативы!$A$1:$G$31,MATCH(Программы!A546,Нормативы!$A$1:$A$31,0),MATCH(Программы!D546,Нормативы!$A$1:$G$1,0))</f>
        <v>#N/A</v>
      </c>
    </row>
    <row r="547" spans="6:6">
      <c r="F547" s="8" t="e">
        <f>E547*INDEX(Нормативы!$A$1:$G$31,MATCH(Программы!A547,Нормативы!$A$1:$A$31,0),MATCH(Программы!D547,Нормативы!$A$1:$G$1,0))</f>
        <v>#N/A</v>
      </c>
    </row>
    <row r="548" spans="6:6">
      <c r="F548" s="8" t="e">
        <f>E548*INDEX(Нормативы!$A$1:$G$31,MATCH(Программы!A548,Нормативы!$A$1:$A$31,0),MATCH(Программы!D548,Нормативы!$A$1:$G$1,0))</f>
        <v>#N/A</v>
      </c>
    </row>
    <row r="549" spans="6:6">
      <c r="F549" s="8" t="e">
        <f>E549*INDEX(Нормативы!$A$1:$G$31,MATCH(Программы!A549,Нормативы!$A$1:$A$31,0),MATCH(Программы!D549,Нормативы!$A$1:$G$1,0))</f>
        <v>#N/A</v>
      </c>
    </row>
    <row r="550" spans="6:6">
      <c r="F550" s="8" t="e">
        <f>E550*INDEX(Нормативы!$A$1:$G$31,MATCH(Программы!A550,Нормативы!$A$1:$A$31,0),MATCH(Программы!D550,Нормативы!$A$1:$G$1,0))</f>
        <v>#N/A</v>
      </c>
    </row>
    <row r="551" spans="6:6">
      <c r="F551" s="8" t="e">
        <f>E551*INDEX(Нормативы!$A$1:$G$31,MATCH(Программы!A551,Нормативы!$A$1:$A$31,0),MATCH(Программы!D551,Нормативы!$A$1:$G$1,0))</f>
        <v>#N/A</v>
      </c>
    </row>
    <row r="552" spans="6:6">
      <c r="F552" s="8" t="e">
        <f>E552*INDEX(Нормативы!$A$1:$G$31,MATCH(Программы!A552,Нормативы!$A$1:$A$31,0),MATCH(Программы!D552,Нормативы!$A$1:$G$1,0))</f>
        <v>#N/A</v>
      </c>
    </row>
    <row r="553" spans="6:6">
      <c r="F553" s="8" t="e">
        <f>E553*INDEX(Нормативы!$A$1:$G$31,MATCH(Программы!A553,Нормативы!$A$1:$A$31,0),MATCH(Программы!D553,Нормативы!$A$1:$G$1,0))</f>
        <v>#N/A</v>
      </c>
    </row>
    <row r="554" spans="6:6">
      <c r="F554" s="8" t="e">
        <f>E554*INDEX(Нормативы!$A$1:$G$31,MATCH(Программы!A554,Нормативы!$A$1:$A$31,0),MATCH(Программы!D554,Нормативы!$A$1:$G$1,0))</f>
        <v>#N/A</v>
      </c>
    </row>
    <row r="555" spans="6:6">
      <c r="F555" s="8" t="e">
        <f>E555*INDEX(Нормативы!$A$1:$G$31,MATCH(Программы!A555,Нормативы!$A$1:$A$31,0),MATCH(Программы!D555,Нормативы!$A$1:$G$1,0))</f>
        <v>#N/A</v>
      </c>
    </row>
    <row r="556" spans="6:6">
      <c r="F556" s="8" t="e">
        <f>E556*INDEX(Нормативы!$A$1:$G$31,MATCH(Программы!A556,Нормативы!$A$1:$A$31,0),MATCH(Программы!D556,Нормативы!$A$1:$G$1,0))</f>
        <v>#N/A</v>
      </c>
    </row>
    <row r="557" spans="6:6">
      <c r="F557" s="8" t="e">
        <f>E557*INDEX(Нормативы!$A$1:$G$31,MATCH(Программы!A557,Нормативы!$A$1:$A$31,0),MATCH(Программы!D557,Нормативы!$A$1:$G$1,0))</f>
        <v>#N/A</v>
      </c>
    </row>
    <row r="558" spans="6:6">
      <c r="F558" s="8" t="e">
        <f>E558*INDEX(Нормативы!$A$1:$G$31,MATCH(Программы!A558,Нормативы!$A$1:$A$31,0),MATCH(Программы!D558,Нормативы!$A$1:$G$1,0))</f>
        <v>#N/A</v>
      </c>
    </row>
    <row r="559" spans="6:6">
      <c r="F559" s="8" t="e">
        <f>E559*INDEX(Нормативы!$A$1:$G$31,MATCH(Программы!A559,Нормативы!$A$1:$A$31,0),MATCH(Программы!D559,Нормативы!$A$1:$G$1,0))</f>
        <v>#N/A</v>
      </c>
    </row>
    <row r="560" spans="6:6">
      <c r="F560" s="8" t="e">
        <f>E560*INDEX(Нормативы!$A$1:$G$31,MATCH(Программы!A560,Нормативы!$A$1:$A$31,0),MATCH(Программы!D560,Нормативы!$A$1:$G$1,0))</f>
        <v>#N/A</v>
      </c>
    </row>
    <row r="561" spans="6:6">
      <c r="F561" s="8" t="e">
        <f>E561*INDEX(Нормативы!$A$1:$G$31,MATCH(Программы!A561,Нормативы!$A$1:$A$31,0),MATCH(Программы!D561,Нормативы!$A$1:$G$1,0))</f>
        <v>#N/A</v>
      </c>
    </row>
    <row r="562" spans="6:6">
      <c r="F562" s="8" t="e">
        <f>E562*INDEX(Нормативы!$A$1:$G$31,MATCH(Программы!A562,Нормативы!$A$1:$A$31,0),MATCH(Программы!D562,Нормативы!$A$1:$G$1,0))</f>
        <v>#N/A</v>
      </c>
    </row>
    <row r="563" spans="6:6">
      <c r="F563" s="8" t="e">
        <f>E563*INDEX(Нормативы!$A$1:$G$31,MATCH(Программы!A563,Нормативы!$A$1:$A$31,0),MATCH(Программы!D563,Нормативы!$A$1:$G$1,0))</f>
        <v>#N/A</v>
      </c>
    </row>
    <row r="564" spans="6:6">
      <c r="F564" s="8" t="e">
        <f>E564*INDEX(Нормативы!$A$1:$G$31,MATCH(Программы!A564,Нормативы!$A$1:$A$31,0),MATCH(Программы!D564,Нормативы!$A$1:$G$1,0))</f>
        <v>#N/A</v>
      </c>
    </row>
    <row r="565" spans="6:6">
      <c r="F565" s="8" t="e">
        <f>E565*INDEX(Нормативы!$A$1:$G$31,MATCH(Программы!A565,Нормативы!$A$1:$A$31,0),MATCH(Программы!D565,Нормативы!$A$1:$G$1,0))</f>
        <v>#N/A</v>
      </c>
    </row>
    <row r="566" spans="6:6">
      <c r="F566" s="8" t="e">
        <f>E566*INDEX(Нормативы!$A$1:$G$31,MATCH(Программы!A566,Нормативы!$A$1:$A$31,0),MATCH(Программы!D566,Нормативы!$A$1:$G$1,0))</f>
        <v>#N/A</v>
      </c>
    </row>
    <row r="567" spans="6:6">
      <c r="F567" s="8" t="e">
        <f>E567*INDEX(Нормативы!$A$1:$G$31,MATCH(Программы!A567,Нормативы!$A$1:$A$31,0),MATCH(Программы!D567,Нормативы!$A$1:$G$1,0))</f>
        <v>#N/A</v>
      </c>
    </row>
    <row r="568" spans="6:6">
      <c r="F568" s="8" t="e">
        <f>E568*INDEX(Нормативы!$A$1:$G$31,MATCH(Программы!A568,Нормативы!$A$1:$A$31,0),MATCH(Программы!D568,Нормативы!$A$1:$G$1,0))</f>
        <v>#N/A</v>
      </c>
    </row>
    <row r="569" spans="6:6">
      <c r="F569" s="8" t="e">
        <f>E569*INDEX(Нормативы!$A$1:$G$31,MATCH(Программы!A569,Нормативы!$A$1:$A$31,0),MATCH(Программы!D569,Нормативы!$A$1:$G$1,0))</f>
        <v>#N/A</v>
      </c>
    </row>
    <row r="570" spans="6:6">
      <c r="F570" s="8" t="e">
        <f>E570*INDEX(Нормативы!$A$1:$G$31,MATCH(Программы!A570,Нормативы!$A$1:$A$31,0),MATCH(Программы!D570,Нормативы!$A$1:$G$1,0))</f>
        <v>#N/A</v>
      </c>
    </row>
    <row r="571" spans="6:6">
      <c r="F571" s="8" t="e">
        <f>E571*INDEX(Нормативы!$A$1:$G$31,MATCH(Программы!A571,Нормативы!$A$1:$A$31,0),MATCH(Программы!D571,Нормативы!$A$1:$G$1,0))</f>
        <v>#N/A</v>
      </c>
    </row>
    <row r="572" spans="6:6">
      <c r="F572" s="8" t="e">
        <f>E572*INDEX(Нормативы!$A$1:$G$31,MATCH(Программы!A572,Нормативы!$A$1:$A$31,0),MATCH(Программы!D572,Нормативы!$A$1:$G$1,0))</f>
        <v>#N/A</v>
      </c>
    </row>
    <row r="573" spans="6:6">
      <c r="F573" s="8" t="e">
        <f>E573*INDEX(Нормативы!$A$1:$G$31,MATCH(Программы!A573,Нормативы!$A$1:$A$31,0),MATCH(Программы!D573,Нормативы!$A$1:$G$1,0))</f>
        <v>#N/A</v>
      </c>
    </row>
    <row r="574" spans="6:6">
      <c r="F574" s="8" t="e">
        <f>E574*INDEX(Нормативы!$A$1:$G$31,MATCH(Программы!A574,Нормативы!$A$1:$A$31,0),MATCH(Программы!D574,Нормативы!$A$1:$G$1,0))</f>
        <v>#N/A</v>
      </c>
    </row>
    <row r="575" spans="6:6">
      <c r="F575" s="8" t="e">
        <f>E575*INDEX(Нормативы!$A$1:$G$31,MATCH(Программы!A575,Нормативы!$A$1:$A$31,0),MATCH(Программы!D575,Нормативы!$A$1:$G$1,0))</f>
        <v>#N/A</v>
      </c>
    </row>
    <row r="576" spans="6:6">
      <c r="F576" s="8" t="e">
        <f>E576*INDEX(Нормативы!$A$1:$G$31,MATCH(Программы!A576,Нормативы!$A$1:$A$31,0),MATCH(Программы!D576,Нормативы!$A$1:$G$1,0))</f>
        <v>#N/A</v>
      </c>
    </row>
    <row r="577" spans="6:6">
      <c r="F577" s="8" t="e">
        <f>E577*INDEX(Нормативы!$A$1:$G$31,MATCH(Программы!A577,Нормативы!$A$1:$A$31,0),MATCH(Программы!D577,Нормативы!$A$1:$G$1,0))</f>
        <v>#N/A</v>
      </c>
    </row>
    <row r="578" spans="6:6">
      <c r="F578" s="8" t="e">
        <f>E578*INDEX(Нормативы!$A$1:$G$31,MATCH(Программы!A578,Нормативы!$A$1:$A$31,0),MATCH(Программы!D578,Нормативы!$A$1:$G$1,0))</f>
        <v>#N/A</v>
      </c>
    </row>
    <row r="579" spans="6:6">
      <c r="F579" s="8" t="e">
        <f>E579*INDEX(Нормативы!$A$1:$G$31,MATCH(Программы!A579,Нормативы!$A$1:$A$31,0),MATCH(Программы!D579,Нормативы!$A$1:$G$1,0))</f>
        <v>#N/A</v>
      </c>
    </row>
    <row r="580" spans="6:6">
      <c r="F580" s="8" t="e">
        <f>E580*INDEX(Нормативы!$A$1:$G$31,MATCH(Программы!A580,Нормативы!$A$1:$A$31,0),MATCH(Программы!D580,Нормативы!$A$1:$G$1,0))</f>
        <v>#N/A</v>
      </c>
    </row>
    <row r="581" spans="6:6">
      <c r="F581" s="8" t="e">
        <f>E581*INDEX(Нормативы!$A$1:$G$31,MATCH(Программы!A581,Нормативы!$A$1:$A$31,0),MATCH(Программы!D581,Нормативы!$A$1:$G$1,0))</f>
        <v>#N/A</v>
      </c>
    </row>
    <row r="582" spans="6:6">
      <c r="F582" s="8" t="e">
        <f>E582*INDEX(Нормативы!$A$1:$G$31,MATCH(Программы!A582,Нормативы!$A$1:$A$31,0),MATCH(Программы!D582,Нормативы!$A$1:$G$1,0))</f>
        <v>#N/A</v>
      </c>
    </row>
    <row r="583" spans="6:6">
      <c r="F583" s="8" t="e">
        <f>E583*INDEX(Нормативы!$A$1:$G$31,MATCH(Программы!A583,Нормативы!$A$1:$A$31,0),MATCH(Программы!D583,Нормативы!$A$1:$G$1,0))</f>
        <v>#N/A</v>
      </c>
    </row>
    <row r="584" spans="6:6">
      <c r="F584" s="8" t="e">
        <f>E584*INDEX(Нормативы!$A$1:$G$31,MATCH(Программы!A584,Нормативы!$A$1:$A$31,0),MATCH(Программы!D584,Нормативы!$A$1:$G$1,0))</f>
        <v>#N/A</v>
      </c>
    </row>
    <row r="585" spans="6:6">
      <c r="F585" s="8" t="e">
        <f>E585*INDEX(Нормативы!$A$1:$G$31,MATCH(Программы!A585,Нормативы!$A$1:$A$31,0),MATCH(Программы!D585,Нормативы!$A$1:$G$1,0))</f>
        <v>#N/A</v>
      </c>
    </row>
    <row r="586" spans="6:6">
      <c r="F586" s="8" t="e">
        <f>E586*INDEX(Нормативы!$A$1:$G$31,MATCH(Программы!A586,Нормативы!$A$1:$A$31,0),MATCH(Программы!D586,Нормативы!$A$1:$G$1,0))</f>
        <v>#N/A</v>
      </c>
    </row>
    <row r="587" spans="6:6">
      <c r="F587" s="8" t="e">
        <f>E587*INDEX(Нормативы!$A$1:$G$31,MATCH(Программы!A587,Нормативы!$A$1:$A$31,0),MATCH(Программы!D587,Нормативы!$A$1:$G$1,0))</f>
        <v>#N/A</v>
      </c>
    </row>
    <row r="588" spans="6:6">
      <c r="F588" s="8" t="e">
        <f>E588*INDEX(Нормативы!$A$1:$G$31,MATCH(Программы!A588,Нормативы!$A$1:$A$31,0),MATCH(Программы!D588,Нормативы!$A$1:$G$1,0))</f>
        <v>#N/A</v>
      </c>
    </row>
    <row r="589" spans="6:6">
      <c r="F589" s="8" t="e">
        <f>E589*INDEX(Нормативы!$A$1:$G$31,MATCH(Программы!A589,Нормативы!$A$1:$A$31,0),MATCH(Программы!D589,Нормативы!$A$1:$G$1,0))</f>
        <v>#N/A</v>
      </c>
    </row>
    <row r="590" spans="6:6">
      <c r="F590" s="8" t="e">
        <f>E590*INDEX(Нормативы!$A$1:$G$31,MATCH(Программы!A590,Нормативы!$A$1:$A$31,0),MATCH(Программы!D590,Нормативы!$A$1:$G$1,0))</f>
        <v>#N/A</v>
      </c>
    </row>
    <row r="591" spans="6:6">
      <c r="F591" s="8" t="e">
        <f>E591*INDEX(Нормативы!$A$1:$G$31,MATCH(Программы!A591,Нормативы!$A$1:$A$31,0),MATCH(Программы!D591,Нормативы!$A$1:$G$1,0))</f>
        <v>#N/A</v>
      </c>
    </row>
    <row r="592" spans="6:6">
      <c r="F592" s="8" t="e">
        <f>E592*INDEX(Нормативы!$A$1:$G$31,MATCH(Программы!A592,Нормативы!$A$1:$A$31,0),MATCH(Программы!D592,Нормативы!$A$1:$G$1,0))</f>
        <v>#N/A</v>
      </c>
    </row>
    <row r="593" spans="6:6">
      <c r="F593" s="8" t="e">
        <f>E593*INDEX(Нормативы!$A$1:$G$31,MATCH(Программы!A593,Нормативы!$A$1:$A$31,0),MATCH(Программы!D593,Нормативы!$A$1:$G$1,0))</f>
        <v>#N/A</v>
      </c>
    </row>
    <row r="594" spans="6:6">
      <c r="F594" s="8" t="e">
        <f>E594*INDEX(Нормативы!$A$1:$G$31,MATCH(Программы!A594,Нормативы!$A$1:$A$31,0),MATCH(Программы!D594,Нормативы!$A$1:$G$1,0))</f>
        <v>#N/A</v>
      </c>
    </row>
    <row r="595" spans="6:6">
      <c r="F595" s="8" t="e">
        <f>E595*INDEX(Нормативы!$A$1:$G$31,MATCH(Программы!A595,Нормативы!$A$1:$A$31,0),MATCH(Программы!D595,Нормативы!$A$1:$G$1,0))</f>
        <v>#N/A</v>
      </c>
    </row>
    <row r="596" spans="6:6">
      <c r="F596" s="8" t="e">
        <f>E596*INDEX(Нормативы!$A$1:$G$31,MATCH(Программы!A596,Нормативы!$A$1:$A$31,0),MATCH(Программы!D596,Нормативы!$A$1:$G$1,0))</f>
        <v>#N/A</v>
      </c>
    </row>
    <row r="597" spans="6:6">
      <c r="F597" s="8" t="e">
        <f>E597*INDEX(Нормативы!$A$1:$G$31,MATCH(Программы!A597,Нормативы!$A$1:$A$31,0),MATCH(Программы!D597,Нормативы!$A$1:$G$1,0))</f>
        <v>#N/A</v>
      </c>
    </row>
    <row r="598" spans="6:6">
      <c r="F598" s="8" t="e">
        <f>E598*INDEX(Нормативы!$A$1:$G$31,MATCH(Программы!A598,Нормативы!$A$1:$A$31,0),MATCH(Программы!D598,Нормативы!$A$1:$G$1,0))</f>
        <v>#N/A</v>
      </c>
    </row>
    <row r="599" spans="6:6">
      <c r="F599" s="8" t="e">
        <f>E599*INDEX(Нормативы!$A$1:$G$31,MATCH(Программы!A599,Нормативы!$A$1:$A$31,0),MATCH(Программы!D599,Нормативы!$A$1:$G$1,0))</f>
        <v>#N/A</v>
      </c>
    </row>
    <row r="600" spans="6:6">
      <c r="F600" s="8" t="e">
        <f>E600*INDEX(Нормативы!$A$1:$G$31,MATCH(Программы!A600,Нормативы!$A$1:$A$31,0),MATCH(Программы!D600,Нормативы!$A$1:$G$1,0))</f>
        <v>#N/A</v>
      </c>
    </row>
    <row r="601" spans="6:6">
      <c r="F601" s="8" t="e">
        <f>E601*INDEX(Нормативы!$A$1:$G$31,MATCH(Программы!A601,Нормативы!$A$1:$A$31,0),MATCH(Программы!D601,Нормативы!$A$1:$G$1,0))</f>
        <v>#N/A</v>
      </c>
    </row>
    <row r="602" spans="6:6">
      <c r="F602" s="8" t="e">
        <f>E602*INDEX(Нормативы!$A$1:$G$31,MATCH(Программы!A602,Нормативы!$A$1:$A$31,0),MATCH(Программы!D602,Нормативы!$A$1:$G$1,0))</f>
        <v>#N/A</v>
      </c>
    </row>
    <row r="603" spans="6:6">
      <c r="F603" s="8" t="e">
        <f>E603*INDEX(Нормативы!$A$1:$G$31,MATCH(Программы!A603,Нормативы!$A$1:$A$31,0),MATCH(Программы!D603,Нормативы!$A$1:$G$1,0))</f>
        <v>#N/A</v>
      </c>
    </row>
    <row r="604" spans="6:6">
      <c r="F604" s="8" t="e">
        <f>E604*INDEX(Нормативы!$A$1:$G$31,MATCH(Программы!A604,Нормативы!$A$1:$A$31,0),MATCH(Программы!D604,Нормативы!$A$1:$G$1,0))</f>
        <v>#N/A</v>
      </c>
    </row>
    <row r="605" spans="6:6">
      <c r="F605" s="8" t="e">
        <f>E605*INDEX(Нормативы!$A$1:$G$31,MATCH(Программы!A605,Нормативы!$A$1:$A$31,0),MATCH(Программы!D605,Нормативы!$A$1:$G$1,0))</f>
        <v>#N/A</v>
      </c>
    </row>
    <row r="606" spans="6:6">
      <c r="F606" s="8" t="e">
        <f>E606*INDEX(Нормативы!$A$1:$G$31,MATCH(Программы!A606,Нормативы!$A$1:$A$31,0),MATCH(Программы!D606,Нормативы!$A$1:$G$1,0))</f>
        <v>#N/A</v>
      </c>
    </row>
    <row r="607" spans="6:6">
      <c r="F607" s="8" t="e">
        <f>E607*INDEX(Нормативы!$A$1:$G$31,MATCH(Программы!A607,Нормативы!$A$1:$A$31,0),MATCH(Программы!D607,Нормативы!$A$1:$G$1,0))</f>
        <v>#N/A</v>
      </c>
    </row>
    <row r="608" spans="6:6">
      <c r="F608" s="8" t="e">
        <f>E608*INDEX(Нормативы!$A$1:$G$31,MATCH(Программы!A608,Нормативы!$A$1:$A$31,0),MATCH(Программы!D608,Нормативы!$A$1:$G$1,0))</f>
        <v>#N/A</v>
      </c>
    </row>
    <row r="609" spans="6:6">
      <c r="F609" s="8" t="e">
        <f>E609*INDEX(Нормативы!$A$1:$G$31,MATCH(Программы!A609,Нормативы!$A$1:$A$31,0),MATCH(Программы!D609,Нормативы!$A$1:$G$1,0))</f>
        <v>#N/A</v>
      </c>
    </row>
    <row r="610" spans="6:6">
      <c r="F610" s="8" t="e">
        <f>E610*INDEX(Нормативы!$A$1:$G$31,MATCH(Программы!A610,Нормативы!$A$1:$A$31,0),MATCH(Программы!D610,Нормативы!$A$1:$G$1,0))</f>
        <v>#N/A</v>
      </c>
    </row>
    <row r="611" spans="6:6">
      <c r="F611" s="8" t="e">
        <f>E611*INDEX(Нормативы!$A$1:$G$31,MATCH(Программы!A611,Нормативы!$A$1:$A$31,0),MATCH(Программы!D611,Нормативы!$A$1:$G$1,0))</f>
        <v>#N/A</v>
      </c>
    </row>
    <row r="612" spans="6:6">
      <c r="F612" s="8" t="e">
        <f>E612*INDEX(Нормативы!$A$1:$G$31,MATCH(Программы!A612,Нормативы!$A$1:$A$31,0),MATCH(Программы!D612,Нормативы!$A$1:$G$1,0))</f>
        <v>#N/A</v>
      </c>
    </row>
    <row r="613" spans="6:6">
      <c r="F613" s="8" t="e">
        <f>E613*INDEX(Нормативы!$A$1:$G$31,MATCH(Программы!A613,Нормативы!$A$1:$A$31,0),MATCH(Программы!D613,Нормативы!$A$1:$G$1,0))</f>
        <v>#N/A</v>
      </c>
    </row>
    <row r="614" spans="6:6">
      <c r="F614" s="8" t="e">
        <f>E614*INDEX(Нормативы!$A$1:$G$31,MATCH(Программы!A614,Нормативы!$A$1:$A$31,0),MATCH(Программы!D614,Нормативы!$A$1:$G$1,0))</f>
        <v>#N/A</v>
      </c>
    </row>
    <row r="615" spans="6:6">
      <c r="F615" s="8" t="e">
        <f>E615*INDEX(Нормативы!$A$1:$G$31,MATCH(Программы!A615,Нормативы!$A$1:$A$31,0),MATCH(Программы!D615,Нормативы!$A$1:$G$1,0))</f>
        <v>#N/A</v>
      </c>
    </row>
    <row r="616" spans="6:6">
      <c r="F616" s="8" t="e">
        <f>E616*INDEX(Нормативы!$A$1:$G$31,MATCH(Программы!A616,Нормативы!$A$1:$A$31,0),MATCH(Программы!D616,Нормативы!$A$1:$G$1,0))</f>
        <v>#N/A</v>
      </c>
    </row>
    <row r="617" spans="6:6">
      <c r="F617" s="8" t="e">
        <f>E617*INDEX(Нормативы!$A$1:$G$31,MATCH(Программы!A617,Нормативы!$A$1:$A$31,0),MATCH(Программы!D617,Нормативы!$A$1:$G$1,0))</f>
        <v>#N/A</v>
      </c>
    </row>
    <row r="618" spans="6:6">
      <c r="F618" s="8" t="e">
        <f>E618*INDEX(Нормативы!$A$1:$G$31,MATCH(Программы!A618,Нормативы!$A$1:$A$31,0),MATCH(Программы!D618,Нормативы!$A$1:$G$1,0))</f>
        <v>#N/A</v>
      </c>
    </row>
    <row r="619" spans="6:6">
      <c r="F619" s="8" t="e">
        <f>E619*INDEX(Нормативы!$A$1:$G$31,MATCH(Программы!A619,Нормативы!$A$1:$A$31,0),MATCH(Программы!D619,Нормативы!$A$1:$G$1,0))</f>
        <v>#N/A</v>
      </c>
    </row>
    <row r="620" spans="6:6">
      <c r="F620" s="8" t="e">
        <f>E620*INDEX(Нормативы!$A$1:$G$31,MATCH(Программы!A620,Нормативы!$A$1:$A$31,0),MATCH(Программы!D620,Нормативы!$A$1:$G$1,0))</f>
        <v>#N/A</v>
      </c>
    </row>
    <row r="621" spans="6:6">
      <c r="F621" s="8" t="e">
        <f>E621*INDEX(Нормативы!$A$1:$G$31,MATCH(Программы!A621,Нормативы!$A$1:$A$31,0),MATCH(Программы!D621,Нормативы!$A$1:$G$1,0))</f>
        <v>#N/A</v>
      </c>
    </row>
    <row r="622" spans="6:6">
      <c r="F622" s="8" t="e">
        <f>E622*INDEX(Нормативы!$A$1:$G$31,MATCH(Программы!A622,Нормативы!$A$1:$A$31,0),MATCH(Программы!D622,Нормативы!$A$1:$G$1,0))</f>
        <v>#N/A</v>
      </c>
    </row>
    <row r="623" spans="6:6">
      <c r="F623" s="8" t="e">
        <f>E623*INDEX(Нормативы!$A$1:$G$31,MATCH(Программы!A623,Нормативы!$A$1:$A$31,0),MATCH(Программы!D623,Нормативы!$A$1:$G$1,0))</f>
        <v>#N/A</v>
      </c>
    </row>
    <row r="624" spans="6:6">
      <c r="F624" s="8" t="e">
        <f>E624*INDEX(Нормативы!$A$1:$G$31,MATCH(Программы!A624,Нормативы!$A$1:$A$31,0),MATCH(Программы!D624,Нормативы!$A$1:$G$1,0))</f>
        <v>#N/A</v>
      </c>
    </row>
    <row r="625" spans="6:6">
      <c r="F625" s="8" t="e">
        <f>E625*INDEX(Нормативы!$A$1:$G$31,MATCH(Программы!A625,Нормативы!$A$1:$A$31,0),MATCH(Программы!D625,Нормативы!$A$1:$G$1,0))</f>
        <v>#N/A</v>
      </c>
    </row>
    <row r="626" spans="6:6">
      <c r="F626" s="8" t="e">
        <f>E626*INDEX(Нормативы!$A$1:$G$31,MATCH(Программы!A626,Нормативы!$A$1:$A$31,0),MATCH(Программы!D626,Нормативы!$A$1:$G$1,0))</f>
        <v>#N/A</v>
      </c>
    </row>
    <row r="627" spans="6:6">
      <c r="F627" s="8" t="e">
        <f>E627*INDEX(Нормативы!$A$1:$G$31,MATCH(Программы!A627,Нормативы!$A$1:$A$31,0),MATCH(Программы!D627,Нормативы!$A$1:$G$1,0))</f>
        <v>#N/A</v>
      </c>
    </row>
    <row r="628" spans="6:6">
      <c r="F628" s="8" t="e">
        <f>E628*INDEX(Нормативы!$A$1:$G$31,MATCH(Программы!A628,Нормативы!$A$1:$A$31,0),MATCH(Программы!D628,Нормативы!$A$1:$G$1,0))</f>
        <v>#N/A</v>
      </c>
    </row>
    <row r="629" spans="6:6">
      <c r="F629" s="8" t="e">
        <f>E629*INDEX(Нормативы!$A$1:$G$31,MATCH(Программы!A629,Нормативы!$A$1:$A$31,0),MATCH(Программы!D629,Нормативы!$A$1:$G$1,0))</f>
        <v>#N/A</v>
      </c>
    </row>
    <row r="630" spans="6:6">
      <c r="F630" s="8" t="e">
        <f>E630*INDEX(Нормативы!$A$1:$G$31,MATCH(Программы!A630,Нормативы!$A$1:$A$31,0),MATCH(Программы!D630,Нормативы!$A$1:$G$1,0))</f>
        <v>#N/A</v>
      </c>
    </row>
    <row r="631" spans="6:6">
      <c r="F631" s="8" t="e">
        <f>E631*INDEX(Нормативы!$A$1:$G$31,MATCH(Программы!A631,Нормативы!$A$1:$A$31,0),MATCH(Программы!D631,Нормативы!$A$1:$G$1,0))</f>
        <v>#N/A</v>
      </c>
    </row>
    <row r="632" spans="6:6">
      <c r="F632" s="8" t="e">
        <f>E632*INDEX(Нормативы!$A$1:$G$31,MATCH(Программы!A632,Нормативы!$A$1:$A$31,0),MATCH(Программы!D632,Нормативы!$A$1:$G$1,0))</f>
        <v>#N/A</v>
      </c>
    </row>
    <row r="633" spans="6:6">
      <c r="F633" s="8" t="e">
        <f>E633*INDEX(Нормативы!$A$1:$G$31,MATCH(Программы!A633,Нормативы!$A$1:$A$31,0),MATCH(Программы!D633,Нормативы!$A$1:$G$1,0))</f>
        <v>#N/A</v>
      </c>
    </row>
    <row r="634" spans="6:6">
      <c r="F634" s="8" t="e">
        <f>E634*INDEX(Нормативы!$A$1:$G$31,MATCH(Программы!A634,Нормативы!$A$1:$A$31,0),MATCH(Программы!D634,Нормативы!$A$1:$G$1,0))</f>
        <v>#N/A</v>
      </c>
    </row>
    <row r="635" spans="6:6">
      <c r="F635" s="8" t="e">
        <f>E635*INDEX(Нормативы!$A$1:$G$31,MATCH(Программы!A635,Нормативы!$A$1:$A$31,0),MATCH(Программы!D635,Нормативы!$A$1:$G$1,0))</f>
        <v>#N/A</v>
      </c>
    </row>
    <row r="636" spans="6:6">
      <c r="F636" s="8" t="e">
        <f>E636*INDEX(Нормативы!$A$1:$G$31,MATCH(Программы!A636,Нормативы!$A$1:$A$31,0),MATCH(Программы!D636,Нормативы!$A$1:$G$1,0))</f>
        <v>#N/A</v>
      </c>
    </row>
    <row r="637" spans="6:6">
      <c r="F637" s="8" t="e">
        <f>E637*INDEX(Нормативы!$A$1:$G$31,MATCH(Программы!A637,Нормативы!$A$1:$A$31,0),MATCH(Программы!D637,Нормативы!$A$1:$G$1,0))</f>
        <v>#N/A</v>
      </c>
    </row>
    <row r="638" spans="6:6">
      <c r="F638" s="8" t="e">
        <f>E638*INDEX(Нормативы!$A$1:$G$31,MATCH(Программы!A638,Нормативы!$A$1:$A$31,0),MATCH(Программы!D638,Нормативы!$A$1:$G$1,0))</f>
        <v>#N/A</v>
      </c>
    </row>
    <row r="639" spans="6:6">
      <c r="F639" s="8" t="e">
        <f>E639*INDEX(Нормативы!$A$1:$G$31,MATCH(Программы!A639,Нормативы!$A$1:$A$31,0),MATCH(Программы!D639,Нормативы!$A$1:$G$1,0))</f>
        <v>#N/A</v>
      </c>
    </row>
    <row r="640" spans="6:6">
      <c r="F640" s="8" t="e">
        <f>E640*INDEX(Нормативы!$A$1:$G$31,MATCH(Программы!A640,Нормативы!$A$1:$A$31,0),MATCH(Программы!D640,Нормативы!$A$1:$G$1,0))</f>
        <v>#N/A</v>
      </c>
    </row>
    <row r="641" spans="6:6">
      <c r="F641" s="8" t="e">
        <f>E641*INDEX(Нормативы!$A$1:$G$31,MATCH(Программы!A641,Нормативы!$A$1:$A$31,0),MATCH(Программы!D641,Нормативы!$A$1:$G$1,0))</f>
        <v>#N/A</v>
      </c>
    </row>
    <row r="642" spans="6:6">
      <c r="F642" s="8" t="e">
        <f>E642*INDEX(Нормативы!$A$1:$G$31,MATCH(Программы!A642,Нормативы!$A$1:$A$31,0),MATCH(Программы!D642,Нормативы!$A$1:$G$1,0))</f>
        <v>#N/A</v>
      </c>
    </row>
    <row r="643" spans="6:6">
      <c r="F643" s="8" t="e">
        <f>E643*INDEX(Нормативы!$A$1:$G$31,MATCH(Программы!A643,Нормативы!$A$1:$A$31,0),MATCH(Программы!D643,Нормативы!$A$1:$G$1,0))</f>
        <v>#N/A</v>
      </c>
    </row>
    <row r="644" spans="6:6">
      <c r="F644" s="8" t="e">
        <f>E644*INDEX(Нормативы!$A$1:$G$31,MATCH(Программы!A644,Нормативы!$A$1:$A$31,0),MATCH(Программы!D644,Нормативы!$A$1:$G$1,0))</f>
        <v>#N/A</v>
      </c>
    </row>
    <row r="645" spans="6:6">
      <c r="F645" s="8" t="e">
        <f>E645*INDEX(Нормативы!$A$1:$G$31,MATCH(Программы!A645,Нормативы!$A$1:$A$31,0),MATCH(Программы!D645,Нормативы!$A$1:$G$1,0))</f>
        <v>#N/A</v>
      </c>
    </row>
    <row r="646" spans="6:6">
      <c r="F646" s="8" t="e">
        <f>E646*INDEX(Нормативы!$A$1:$G$31,MATCH(Программы!A646,Нормативы!$A$1:$A$31,0),MATCH(Программы!D646,Нормативы!$A$1:$G$1,0))</f>
        <v>#N/A</v>
      </c>
    </row>
    <row r="647" spans="6:6">
      <c r="F647" s="8" t="e">
        <f>E647*INDEX(Нормативы!$A$1:$G$31,MATCH(Программы!A647,Нормативы!$A$1:$A$31,0),MATCH(Программы!D647,Нормативы!$A$1:$G$1,0))</f>
        <v>#N/A</v>
      </c>
    </row>
    <row r="648" spans="6:6">
      <c r="F648" s="8" t="e">
        <f>E648*INDEX(Нормативы!$A$1:$G$31,MATCH(Программы!A648,Нормативы!$A$1:$A$31,0),MATCH(Программы!D648,Нормативы!$A$1:$G$1,0))</f>
        <v>#N/A</v>
      </c>
    </row>
    <row r="649" spans="6:6">
      <c r="F649" s="8" t="e">
        <f>E649*INDEX(Нормативы!$A$1:$G$31,MATCH(Программы!A649,Нормативы!$A$1:$A$31,0),MATCH(Программы!D649,Нормативы!$A$1:$G$1,0))</f>
        <v>#N/A</v>
      </c>
    </row>
    <row r="650" spans="6:6">
      <c r="F650" s="8" t="e">
        <f>E650*INDEX(Нормативы!$A$1:$G$31,MATCH(Программы!A650,Нормативы!$A$1:$A$31,0),MATCH(Программы!D650,Нормативы!$A$1:$G$1,0))</f>
        <v>#N/A</v>
      </c>
    </row>
    <row r="651" spans="6:6">
      <c r="F651" s="8" t="e">
        <f>E651*INDEX(Нормативы!$A$1:$G$31,MATCH(Программы!A651,Нормативы!$A$1:$A$31,0),MATCH(Программы!D651,Нормативы!$A$1:$G$1,0))</f>
        <v>#N/A</v>
      </c>
    </row>
    <row r="652" spans="6:6">
      <c r="F652" s="8" t="e">
        <f>E652*INDEX(Нормативы!$A$1:$G$31,MATCH(Программы!A652,Нормативы!$A$1:$A$31,0),MATCH(Программы!D652,Нормативы!$A$1:$G$1,0))</f>
        <v>#N/A</v>
      </c>
    </row>
    <row r="653" spans="6:6">
      <c r="F653" s="8" t="e">
        <f>E653*INDEX(Нормативы!$A$1:$G$31,MATCH(Программы!A653,Нормативы!$A$1:$A$31,0),MATCH(Программы!D653,Нормативы!$A$1:$G$1,0))</f>
        <v>#N/A</v>
      </c>
    </row>
    <row r="654" spans="6:6">
      <c r="F654" s="8" t="e">
        <f>E654*INDEX(Нормативы!$A$1:$G$31,MATCH(Программы!A654,Нормативы!$A$1:$A$31,0),MATCH(Программы!D654,Нормативы!$A$1:$G$1,0))</f>
        <v>#N/A</v>
      </c>
    </row>
    <row r="655" spans="6:6">
      <c r="F655" s="8" t="e">
        <f>E655*INDEX(Нормативы!$A$1:$G$31,MATCH(Программы!A655,Нормативы!$A$1:$A$31,0),MATCH(Программы!D655,Нормативы!$A$1:$G$1,0))</f>
        <v>#N/A</v>
      </c>
    </row>
    <row r="656" spans="6:6">
      <c r="F656" s="8" t="e">
        <f>E656*INDEX(Нормативы!$A$1:$G$31,MATCH(Программы!A656,Нормативы!$A$1:$A$31,0),MATCH(Программы!D656,Нормативы!$A$1:$G$1,0))</f>
        <v>#N/A</v>
      </c>
    </row>
    <row r="657" spans="6:6">
      <c r="F657" s="8" t="e">
        <f>E657*INDEX(Нормативы!$A$1:$G$31,MATCH(Программы!A657,Нормативы!$A$1:$A$31,0),MATCH(Программы!D657,Нормативы!$A$1:$G$1,0))</f>
        <v>#N/A</v>
      </c>
    </row>
    <row r="658" spans="6:6">
      <c r="F658" s="8" t="e">
        <f>E658*INDEX(Нормативы!$A$1:$G$31,MATCH(Программы!A658,Нормативы!$A$1:$A$31,0),MATCH(Программы!D658,Нормативы!$A$1:$G$1,0))</f>
        <v>#N/A</v>
      </c>
    </row>
    <row r="659" spans="6:6">
      <c r="F659" s="8" t="e">
        <f>E659*INDEX(Нормативы!$A$1:$G$31,MATCH(Программы!A659,Нормативы!$A$1:$A$31,0),MATCH(Программы!D659,Нормативы!$A$1:$G$1,0))</f>
        <v>#N/A</v>
      </c>
    </row>
    <row r="660" spans="6:6">
      <c r="F660" s="8" t="e">
        <f>E660*INDEX(Нормативы!$A$1:$G$31,MATCH(Программы!A660,Нормативы!$A$1:$A$31,0),MATCH(Программы!D660,Нормативы!$A$1:$G$1,0))</f>
        <v>#N/A</v>
      </c>
    </row>
    <row r="661" spans="6:6">
      <c r="F661" s="8" t="e">
        <f>E661*INDEX(Нормативы!$A$1:$G$31,MATCH(Программы!A661,Нормативы!$A$1:$A$31,0),MATCH(Программы!D661,Нормативы!$A$1:$G$1,0))</f>
        <v>#N/A</v>
      </c>
    </row>
    <row r="662" spans="6:6">
      <c r="F662" s="8" t="e">
        <f>E662*INDEX(Нормативы!$A$1:$G$31,MATCH(Программы!A662,Нормативы!$A$1:$A$31,0),MATCH(Программы!D662,Нормативы!$A$1:$G$1,0))</f>
        <v>#N/A</v>
      </c>
    </row>
    <row r="663" spans="6:6">
      <c r="F663" s="8" t="e">
        <f>E663*INDEX(Нормативы!$A$1:$G$31,MATCH(Программы!A663,Нормативы!$A$1:$A$31,0),MATCH(Программы!D663,Нормативы!$A$1:$G$1,0))</f>
        <v>#N/A</v>
      </c>
    </row>
    <row r="664" spans="6:6">
      <c r="F664" s="8" t="e">
        <f>E664*INDEX(Нормативы!$A$1:$G$31,MATCH(Программы!A664,Нормативы!$A$1:$A$31,0),MATCH(Программы!D664,Нормативы!$A$1:$G$1,0))</f>
        <v>#N/A</v>
      </c>
    </row>
    <row r="665" spans="6:6">
      <c r="F665" s="8" t="e">
        <f>E665*INDEX(Нормативы!$A$1:$G$31,MATCH(Программы!A665,Нормативы!$A$1:$A$31,0),MATCH(Программы!D665,Нормативы!$A$1:$G$1,0))</f>
        <v>#N/A</v>
      </c>
    </row>
    <row r="666" spans="6:6">
      <c r="F666" s="8" t="e">
        <f>E666*INDEX(Нормативы!$A$1:$G$31,MATCH(Программы!A666,Нормативы!$A$1:$A$31,0),MATCH(Программы!D666,Нормативы!$A$1:$G$1,0))</f>
        <v>#N/A</v>
      </c>
    </row>
    <row r="667" spans="6:6">
      <c r="F667" s="8" t="e">
        <f>E667*INDEX(Нормативы!$A$1:$G$31,MATCH(Программы!A667,Нормативы!$A$1:$A$31,0),MATCH(Программы!D667,Нормативы!$A$1:$G$1,0))</f>
        <v>#N/A</v>
      </c>
    </row>
    <row r="668" spans="6:6">
      <c r="F668" s="8" t="e">
        <f>E668*INDEX(Нормативы!$A$1:$G$31,MATCH(Программы!A668,Нормативы!$A$1:$A$31,0),MATCH(Программы!D668,Нормативы!$A$1:$G$1,0))</f>
        <v>#N/A</v>
      </c>
    </row>
    <row r="669" spans="6:6">
      <c r="F669" s="8" t="e">
        <f>E669*INDEX(Нормативы!$A$1:$G$31,MATCH(Программы!A669,Нормативы!$A$1:$A$31,0),MATCH(Программы!D669,Нормативы!$A$1:$G$1,0))</f>
        <v>#N/A</v>
      </c>
    </row>
    <row r="670" spans="6:6">
      <c r="F670" s="8" t="e">
        <f>E670*INDEX(Нормативы!$A$1:$G$31,MATCH(Программы!A670,Нормативы!$A$1:$A$31,0),MATCH(Программы!D670,Нормативы!$A$1:$G$1,0))</f>
        <v>#N/A</v>
      </c>
    </row>
    <row r="671" spans="6:6">
      <c r="F671" s="8" t="e">
        <f>E671*INDEX(Нормативы!$A$1:$G$31,MATCH(Программы!A671,Нормативы!$A$1:$A$31,0),MATCH(Программы!D671,Нормативы!$A$1:$G$1,0))</f>
        <v>#N/A</v>
      </c>
    </row>
    <row r="672" spans="6:6">
      <c r="F672" s="8" t="e">
        <f>E672*INDEX(Нормативы!$A$1:$G$31,MATCH(Программы!A672,Нормативы!$A$1:$A$31,0),MATCH(Программы!D672,Нормативы!$A$1:$G$1,0))</f>
        <v>#N/A</v>
      </c>
    </row>
    <row r="673" spans="6:6">
      <c r="F673" s="8" t="e">
        <f>E673*INDEX(Нормативы!$A$1:$G$31,MATCH(Программы!A673,Нормативы!$A$1:$A$31,0),MATCH(Программы!D673,Нормативы!$A$1:$G$1,0))</f>
        <v>#N/A</v>
      </c>
    </row>
    <row r="674" spans="6:6">
      <c r="F674" s="8" t="e">
        <f>E674*INDEX(Нормативы!$A$1:$G$31,MATCH(Программы!A674,Нормативы!$A$1:$A$31,0),MATCH(Программы!D674,Нормативы!$A$1:$G$1,0))</f>
        <v>#N/A</v>
      </c>
    </row>
    <row r="675" spans="6:6">
      <c r="F675" s="8" t="e">
        <f>E675*INDEX(Нормативы!$A$1:$G$31,MATCH(Программы!A675,Нормативы!$A$1:$A$31,0),MATCH(Программы!D675,Нормативы!$A$1:$G$1,0))</f>
        <v>#N/A</v>
      </c>
    </row>
    <row r="676" spans="6:6">
      <c r="F676" s="8" t="e">
        <f>E676*INDEX(Нормативы!$A$1:$G$31,MATCH(Программы!A676,Нормативы!$A$1:$A$31,0),MATCH(Программы!D676,Нормативы!$A$1:$G$1,0))</f>
        <v>#N/A</v>
      </c>
    </row>
    <row r="677" spans="6:6">
      <c r="F677" s="8" t="e">
        <f>E677*INDEX(Нормативы!$A$1:$G$31,MATCH(Программы!A677,Нормативы!$A$1:$A$31,0),MATCH(Программы!D677,Нормативы!$A$1:$G$1,0))</f>
        <v>#N/A</v>
      </c>
    </row>
    <row r="678" spans="6:6">
      <c r="F678" s="8" t="e">
        <f>E678*INDEX(Нормативы!$A$1:$G$31,MATCH(Программы!A678,Нормативы!$A$1:$A$31,0),MATCH(Программы!D678,Нормативы!$A$1:$G$1,0))</f>
        <v>#N/A</v>
      </c>
    </row>
    <row r="679" spans="6:6">
      <c r="F679" s="8" t="e">
        <f>E679*INDEX(Нормативы!$A$1:$G$31,MATCH(Программы!A679,Нормативы!$A$1:$A$31,0),MATCH(Программы!D679,Нормативы!$A$1:$G$1,0))</f>
        <v>#N/A</v>
      </c>
    </row>
    <row r="680" spans="6:6">
      <c r="F680" s="8" t="e">
        <f>E680*INDEX(Нормативы!$A$1:$G$31,MATCH(Программы!A680,Нормативы!$A$1:$A$31,0),MATCH(Программы!D680,Нормативы!$A$1:$G$1,0))</f>
        <v>#N/A</v>
      </c>
    </row>
    <row r="681" spans="6:6">
      <c r="F681" s="8" t="e">
        <f>E681*INDEX(Нормативы!$A$1:$G$31,MATCH(Программы!A681,Нормативы!$A$1:$A$31,0),MATCH(Программы!D681,Нормативы!$A$1:$G$1,0))</f>
        <v>#N/A</v>
      </c>
    </row>
    <row r="682" spans="6:6">
      <c r="F682" s="8" t="e">
        <f>E682*INDEX(Нормативы!$A$1:$G$31,MATCH(Программы!A682,Нормативы!$A$1:$A$31,0),MATCH(Программы!D682,Нормативы!$A$1:$G$1,0))</f>
        <v>#N/A</v>
      </c>
    </row>
    <row r="683" spans="6:6">
      <c r="F683" s="8" t="e">
        <f>E683*INDEX(Нормативы!$A$1:$G$31,MATCH(Программы!A683,Нормативы!$A$1:$A$31,0),MATCH(Программы!D683,Нормативы!$A$1:$G$1,0))</f>
        <v>#N/A</v>
      </c>
    </row>
    <row r="684" spans="6:6">
      <c r="F684" s="8" t="e">
        <f>E684*INDEX(Нормативы!$A$1:$G$31,MATCH(Программы!A684,Нормативы!$A$1:$A$31,0),MATCH(Программы!D684,Нормативы!$A$1:$G$1,0))</f>
        <v>#N/A</v>
      </c>
    </row>
    <row r="685" spans="6:6">
      <c r="F685" s="8" t="e">
        <f>E685*INDEX(Нормативы!$A$1:$G$31,MATCH(Программы!A685,Нормативы!$A$1:$A$31,0),MATCH(Программы!D685,Нормативы!$A$1:$G$1,0))</f>
        <v>#N/A</v>
      </c>
    </row>
    <row r="686" spans="6:6">
      <c r="F686" s="8" t="e">
        <f>E686*INDEX(Нормативы!$A$1:$G$31,MATCH(Программы!A686,Нормативы!$A$1:$A$31,0),MATCH(Программы!D686,Нормативы!$A$1:$G$1,0))</f>
        <v>#N/A</v>
      </c>
    </row>
    <row r="687" spans="6:6">
      <c r="F687" s="8" t="e">
        <f>E687*INDEX(Нормативы!$A$1:$G$31,MATCH(Программы!A687,Нормативы!$A$1:$A$31,0),MATCH(Программы!D687,Нормативы!$A$1:$G$1,0))</f>
        <v>#N/A</v>
      </c>
    </row>
    <row r="688" spans="6:6">
      <c r="F688" s="8" t="e">
        <f>E688*INDEX(Нормативы!$A$1:$G$31,MATCH(Программы!A688,Нормативы!$A$1:$A$31,0),MATCH(Программы!D688,Нормативы!$A$1:$G$1,0))</f>
        <v>#N/A</v>
      </c>
    </row>
    <row r="689" spans="6:6">
      <c r="F689" s="8" t="e">
        <f>E689*INDEX(Нормативы!$A$1:$G$31,MATCH(Программы!A689,Нормативы!$A$1:$A$31,0),MATCH(Программы!D689,Нормативы!$A$1:$G$1,0))</f>
        <v>#N/A</v>
      </c>
    </row>
    <row r="690" spans="6:6">
      <c r="F690" s="8" t="e">
        <f>E690*INDEX(Нормативы!$A$1:$G$31,MATCH(Программы!A690,Нормативы!$A$1:$A$31,0),MATCH(Программы!D690,Нормативы!$A$1:$G$1,0))</f>
        <v>#N/A</v>
      </c>
    </row>
    <row r="691" spans="6:6">
      <c r="F691" s="8" t="e">
        <f>E691*INDEX(Нормативы!$A$1:$G$31,MATCH(Программы!A691,Нормативы!$A$1:$A$31,0),MATCH(Программы!D691,Нормативы!$A$1:$G$1,0))</f>
        <v>#N/A</v>
      </c>
    </row>
    <row r="692" spans="6:6">
      <c r="F692" s="8" t="e">
        <f>E692*INDEX(Нормативы!$A$1:$G$31,MATCH(Программы!A692,Нормативы!$A$1:$A$31,0),MATCH(Программы!D692,Нормативы!$A$1:$G$1,0))</f>
        <v>#N/A</v>
      </c>
    </row>
    <row r="693" spans="6:6">
      <c r="F693" s="8" t="e">
        <f>E693*INDEX(Нормативы!$A$1:$G$31,MATCH(Программы!A693,Нормативы!$A$1:$A$31,0),MATCH(Программы!D693,Нормативы!$A$1:$G$1,0))</f>
        <v>#N/A</v>
      </c>
    </row>
    <row r="694" spans="6:6">
      <c r="F694" s="8" t="e">
        <f>E694*INDEX(Нормативы!$A$1:$G$31,MATCH(Программы!A694,Нормативы!$A$1:$A$31,0),MATCH(Программы!D694,Нормативы!$A$1:$G$1,0))</f>
        <v>#N/A</v>
      </c>
    </row>
    <row r="695" spans="6:6">
      <c r="F695" s="8" t="e">
        <f>E695*INDEX(Нормативы!$A$1:$G$31,MATCH(Программы!A695,Нормативы!$A$1:$A$31,0),MATCH(Программы!D695,Нормативы!$A$1:$G$1,0))</f>
        <v>#N/A</v>
      </c>
    </row>
    <row r="696" spans="6:6">
      <c r="F696" s="8" t="e">
        <f>E696*INDEX(Нормативы!$A$1:$G$31,MATCH(Программы!A696,Нормативы!$A$1:$A$31,0),MATCH(Программы!D696,Нормативы!$A$1:$G$1,0))</f>
        <v>#N/A</v>
      </c>
    </row>
    <row r="697" spans="6:6">
      <c r="F697" s="8" t="e">
        <f>E697*INDEX(Нормативы!$A$1:$G$31,MATCH(Программы!A697,Нормативы!$A$1:$A$31,0),MATCH(Программы!D697,Нормативы!$A$1:$G$1,0))</f>
        <v>#N/A</v>
      </c>
    </row>
    <row r="698" spans="6:6">
      <c r="F698" s="8" t="e">
        <f>E698*INDEX(Нормативы!$A$1:$G$31,MATCH(Программы!A698,Нормативы!$A$1:$A$31,0),MATCH(Программы!D698,Нормативы!$A$1:$G$1,0))</f>
        <v>#N/A</v>
      </c>
    </row>
    <row r="699" spans="6:6">
      <c r="F699" s="8" t="e">
        <f>E699*INDEX(Нормативы!$A$1:$G$31,MATCH(Программы!A699,Нормативы!$A$1:$A$31,0),MATCH(Программы!D699,Нормативы!$A$1:$G$1,0))</f>
        <v>#N/A</v>
      </c>
    </row>
    <row r="700" spans="6:6">
      <c r="F700" s="8" t="e">
        <f>E700*INDEX(Нормативы!$A$1:$G$31,MATCH(Программы!A700,Нормативы!$A$1:$A$31,0),MATCH(Программы!D700,Нормативы!$A$1:$G$1,0))</f>
        <v>#N/A</v>
      </c>
    </row>
    <row r="701" spans="6:6">
      <c r="F701" s="8" t="e">
        <f>E701*INDEX(Нормативы!$A$1:$G$31,MATCH(Программы!A701,Нормативы!$A$1:$A$31,0),MATCH(Программы!D701,Нормативы!$A$1:$G$1,0))</f>
        <v>#N/A</v>
      </c>
    </row>
    <row r="702" spans="6:6">
      <c r="F702" s="8" t="e">
        <f>E702*INDEX(Нормативы!$A$1:$G$31,MATCH(Программы!A702,Нормативы!$A$1:$A$31,0),MATCH(Программы!D702,Нормативы!$A$1:$G$1,0))</f>
        <v>#N/A</v>
      </c>
    </row>
    <row r="703" spans="6:6">
      <c r="F703" s="8" t="e">
        <f>E703*INDEX(Нормативы!$A$1:$G$31,MATCH(Программы!A703,Нормативы!$A$1:$A$31,0),MATCH(Программы!D703,Нормативы!$A$1:$G$1,0))</f>
        <v>#N/A</v>
      </c>
    </row>
    <row r="704" spans="6:6">
      <c r="F704" s="8" t="e">
        <f>E704*INDEX(Нормативы!$A$1:$G$31,MATCH(Программы!A704,Нормативы!$A$1:$A$31,0),MATCH(Программы!D704,Нормативы!$A$1:$G$1,0))</f>
        <v>#N/A</v>
      </c>
    </row>
    <row r="705" spans="6:6">
      <c r="F705" s="8" t="e">
        <f>E705*INDEX(Нормативы!$A$1:$G$31,MATCH(Программы!A705,Нормативы!$A$1:$A$31,0),MATCH(Программы!D705,Нормативы!$A$1:$G$1,0))</f>
        <v>#N/A</v>
      </c>
    </row>
    <row r="706" spans="6:6">
      <c r="F706" s="8" t="e">
        <f>E706*INDEX(Нормативы!$A$1:$G$31,MATCH(Программы!A706,Нормативы!$A$1:$A$31,0),MATCH(Программы!D706,Нормативы!$A$1:$G$1,0))</f>
        <v>#N/A</v>
      </c>
    </row>
    <row r="707" spans="6:6">
      <c r="F707" s="8" t="e">
        <f>E707*INDEX(Нормативы!$A$1:$G$31,MATCH(Программы!A707,Нормативы!$A$1:$A$31,0),MATCH(Программы!D707,Нормативы!$A$1:$G$1,0))</f>
        <v>#N/A</v>
      </c>
    </row>
    <row r="708" spans="6:6">
      <c r="F708" s="8" t="e">
        <f>E708*INDEX(Нормативы!$A$1:$G$31,MATCH(Программы!A708,Нормативы!$A$1:$A$31,0),MATCH(Программы!D708,Нормативы!$A$1:$G$1,0))</f>
        <v>#N/A</v>
      </c>
    </row>
    <row r="709" spans="6:6">
      <c r="F709" s="8" t="e">
        <f>E709*INDEX(Нормативы!$A$1:$G$31,MATCH(Программы!A709,Нормативы!$A$1:$A$31,0),MATCH(Программы!D709,Нормативы!$A$1:$G$1,0))</f>
        <v>#N/A</v>
      </c>
    </row>
    <row r="710" spans="6:6">
      <c r="F710" s="8" t="e">
        <f>E710*INDEX(Нормативы!$A$1:$G$31,MATCH(Программы!A710,Нормативы!$A$1:$A$31,0),MATCH(Программы!D710,Нормативы!$A$1:$G$1,0))</f>
        <v>#N/A</v>
      </c>
    </row>
    <row r="711" spans="6:6">
      <c r="F711" s="8" t="e">
        <f>E711*INDEX(Нормативы!$A$1:$G$31,MATCH(Программы!A711,Нормативы!$A$1:$A$31,0),MATCH(Программы!D711,Нормативы!$A$1:$G$1,0))</f>
        <v>#N/A</v>
      </c>
    </row>
    <row r="712" spans="6:6">
      <c r="F712" s="8" t="e">
        <f>E712*INDEX(Нормативы!$A$1:$G$31,MATCH(Программы!A712,Нормативы!$A$1:$A$31,0),MATCH(Программы!D712,Нормативы!$A$1:$G$1,0))</f>
        <v>#N/A</v>
      </c>
    </row>
    <row r="713" spans="6:6">
      <c r="F713" s="8" t="e">
        <f>E713*INDEX(Нормативы!$A$1:$G$31,MATCH(Программы!A713,Нормативы!$A$1:$A$31,0),MATCH(Программы!D713,Нормативы!$A$1:$G$1,0))</f>
        <v>#N/A</v>
      </c>
    </row>
    <row r="714" spans="6:6">
      <c r="F714" s="8" t="e">
        <f>E714*INDEX(Нормативы!$A$1:$G$31,MATCH(Программы!A714,Нормативы!$A$1:$A$31,0),MATCH(Программы!D714,Нормативы!$A$1:$G$1,0))</f>
        <v>#N/A</v>
      </c>
    </row>
    <row r="715" spans="6:6">
      <c r="F715" s="8" t="e">
        <f>E715*INDEX(Нормативы!$A$1:$G$31,MATCH(Программы!A715,Нормативы!$A$1:$A$31,0),MATCH(Программы!D715,Нормативы!$A$1:$G$1,0))</f>
        <v>#N/A</v>
      </c>
    </row>
    <row r="716" spans="6:6">
      <c r="F716" s="8" t="e">
        <f>E716*INDEX(Нормативы!$A$1:$G$31,MATCH(Программы!A716,Нормативы!$A$1:$A$31,0),MATCH(Программы!D716,Нормативы!$A$1:$G$1,0))</f>
        <v>#N/A</v>
      </c>
    </row>
    <row r="717" spans="6:6">
      <c r="F717" s="8" t="e">
        <f>E717*INDEX(Нормативы!$A$1:$G$31,MATCH(Программы!A717,Нормативы!$A$1:$A$31,0),MATCH(Программы!D717,Нормативы!$A$1:$G$1,0))</f>
        <v>#N/A</v>
      </c>
    </row>
    <row r="718" spans="6:6">
      <c r="F718" s="8" t="e">
        <f>E718*INDEX(Нормативы!$A$1:$G$31,MATCH(Программы!A718,Нормативы!$A$1:$A$31,0),MATCH(Программы!D718,Нормативы!$A$1:$G$1,0))</f>
        <v>#N/A</v>
      </c>
    </row>
    <row r="719" spans="6:6">
      <c r="F719" s="8" t="e">
        <f>E719*INDEX(Нормативы!$A$1:$G$31,MATCH(Программы!A719,Нормативы!$A$1:$A$31,0),MATCH(Программы!D719,Нормативы!$A$1:$G$1,0))</f>
        <v>#N/A</v>
      </c>
    </row>
    <row r="720" spans="6:6">
      <c r="F720" s="8" t="e">
        <f>E720*INDEX(Нормативы!$A$1:$G$31,MATCH(Программы!A720,Нормативы!$A$1:$A$31,0),MATCH(Программы!D720,Нормативы!$A$1:$G$1,0))</f>
        <v>#N/A</v>
      </c>
    </row>
    <row r="721" spans="6:6">
      <c r="F721" s="8" t="e">
        <f>E721*INDEX(Нормативы!$A$1:$G$31,MATCH(Программы!A721,Нормативы!$A$1:$A$31,0),MATCH(Программы!D721,Нормативы!$A$1:$G$1,0))</f>
        <v>#N/A</v>
      </c>
    </row>
    <row r="722" spans="6:6">
      <c r="F722" s="8" t="e">
        <f>E722*INDEX(Нормативы!$A$1:$G$31,MATCH(Программы!A722,Нормативы!$A$1:$A$31,0),MATCH(Программы!D722,Нормативы!$A$1:$G$1,0))</f>
        <v>#N/A</v>
      </c>
    </row>
    <row r="723" spans="6:6">
      <c r="F723" s="8" t="e">
        <f>E723*INDEX(Нормативы!$A$1:$G$31,MATCH(Программы!A723,Нормативы!$A$1:$A$31,0),MATCH(Программы!D723,Нормативы!$A$1:$G$1,0))</f>
        <v>#N/A</v>
      </c>
    </row>
    <row r="724" spans="6:6">
      <c r="F724" s="8" t="e">
        <f>E724*INDEX(Нормативы!$A$1:$G$31,MATCH(Программы!A724,Нормативы!$A$1:$A$31,0),MATCH(Программы!D724,Нормативы!$A$1:$G$1,0))</f>
        <v>#N/A</v>
      </c>
    </row>
    <row r="725" spans="6:6">
      <c r="F725" s="8" t="e">
        <f>E725*INDEX(Нормативы!$A$1:$G$31,MATCH(Программы!A725,Нормативы!$A$1:$A$31,0),MATCH(Программы!D725,Нормативы!$A$1:$G$1,0))</f>
        <v>#N/A</v>
      </c>
    </row>
    <row r="726" spans="6:6">
      <c r="F726" s="8" t="e">
        <f>E726*INDEX(Нормативы!$A$1:$G$31,MATCH(Программы!A726,Нормативы!$A$1:$A$31,0),MATCH(Программы!D726,Нормативы!$A$1:$G$1,0))</f>
        <v>#N/A</v>
      </c>
    </row>
    <row r="727" spans="6:6">
      <c r="F727" s="8" t="e">
        <f>E727*INDEX(Нормативы!$A$1:$G$31,MATCH(Программы!A727,Нормативы!$A$1:$A$31,0),MATCH(Программы!D727,Нормативы!$A$1:$G$1,0))</f>
        <v>#N/A</v>
      </c>
    </row>
    <row r="728" spans="6:6">
      <c r="F728" s="8" t="e">
        <f>E728*INDEX(Нормативы!$A$1:$G$31,MATCH(Программы!A728,Нормативы!$A$1:$A$31,0),MATCH(Программы!D728,Нормативы!$A$1:$G$1,0))</f>
        <v>#N/A</v>
      </c>
    </row>
    <row r="729" spans="6:6">
      <c r="F729" s="8" t="e">
        <f>E729*INDEX(Нормативы!$A$1:$G$31,MATCH(Программы!A729,Нормативы!$A$1:$A$31,0),MATCH(Программы!D729,Нормативы!$A$1:$G$1,0))</f>
        <v>#N/A</v>
      </c>
    </row>
    <row r="730" spans="6:6">
      <c r="F730" s="8" t="e">
        <f>E730*INDEX(Нормативы!$A$1:$G$31,MATCH(Программы!A730,Нормативы!$A$1:$A$31,0),MATCH(Программы!D730,Нормативы!$A$1:$G$1,0))</f>
        <v>#N/A</v>
      </c>
    </row>
    <row r="731" spans="6:6">
      <c r="F731" s="8" t="e">
        <f>E731*INDEX(Нормативы!$A$1:$G$31,MATCH(Программы!A731,Нормативы!$A$1:$A$31,0),MATCH(Программы!D731,Нормативы!$A$1:$G$1,0))</f>
        <v>#N/A</v>
      </c>
    </row>
    <row r="732" spans="6:6">
      <c r="F732" s="8" t="e">
        <f>E732*INDEX(Нормативы!$A$1:$G$31,MATCH(Программы!A732,Нормативы!$A$1:$A$31,0),MATCH(Программы!D732,Нормативы!$A$1:$G$1,0))</f>
        <v>#N/A</v>
      </c>
    </row>
    <row r="733" spans="6:6">
      <c r="F733" s="8" t="e">
        <f>E733*INDEX(Нормативы!$A$1:$G$31,MATCH(Программы!A733,Нормативы!$A$1:$A$31,0),MATCH(Программы!D733,Нормативы!$A$1:$G$1,0))</f>
        <v>#N/A</v>
      </c>
    </row>
    <row r="734" spans="6:6">
      <c r="F734" s="8" t="e">
        <f>E734*INDEX(Нормативы!$A$1:$G$31,MATCH(Программы!A734,Нормативы!$A$1:$A$31,0),MATCH(Программы!D734,Нормативы!$A$1:$G$1,0))</f>
        <v>#N/A</v>
      </c>
    </row>
    <row r="735" spans="6:6">
      <c r="F735" s="8" t="e">
        <f>E735*INDEX(Нормативы!$A$1:$G$31,MATCH(Программы!A735,Нормативы!$A$1:$A$31,0),MATCH(Программы!D735,Нормативы!$A$1:$G$1,0))</f>
        <v>#N/A</v>
      </c>
    </row>
    <row r="736" spans="6:6">
      <c r="F736" s="8" t="e">
        <f>E736*INDEX(Нормативы!$A$1:$G$31,MATCH(Программы!A736,Нормативы!$A$1:$A$31,0),MATCH(Программы!D736,Нормативы!$A$1:$G$1,0))</f>
        <v>#N/A</v>
      </c>
    </row>
    <row r="737" spans="6:6">
      <c r="F737" s="8" t="e">
        <f>E737*INDEX(Нормативы!$A$1:$G$31,MATCH(Программы!A737,Нормативы!$A$1:$A$31,0),MATCH(Программы!D737,Нормативы!$A$1:$G$1,0))</f>
        <v>#N/A</v>
      </c>
    </row>
    <row r="738" spans="6:6">
      <c r="F738" s="8" t="e">
        <f>E738*INDEX(Нормативы!$A$1:$G$31,MATCH(Программы!A738,Нормативы!$A$1:$A$31,0),MATCH(Программы!D738,Нормативы!$A$1:$G$1,0))</f>
        <v>#N/A</v>
      </c>
    </row>
    <row r="739" spans="6:6">
      <c r="F739" s="8" t="e">
        <f>E739*INDEX(Нормативы!$A$1:$G$31,MATCH(Программы!A739,Нормативы!$A$1:$A$31,0),MATCH(Программы!D739,Нормативы!$A$1:$G$1,0))</f>
        <v>#N/A</v>
      </c>
    </row>
    <row r="740" spans="6:6">
      <c r="F740" s="8" t="e">
        <f>E740*INDEX(Нормативы!$A$1:$G$31,MATCH(Программы!A740,Нормативы!$A$1:$A$31,0),MATCH(Программы!D740,Нормативы!$A$1:$G$1,0))</f>
        <v>#N/A</v>
      </c>
    </row>
    <row r="741" spans="6:6">
      <c r="F741" s="8" t="e">
        <f>E741*INDEX(Нормативы!$A$1:$G$31,MATCH(Программы!A741,Нормативы!$A$1:$A$31,0),MATCH(Программы!D741,Нормативы!$A$1:$G$1,0))</f>
        <v>#N/A</v>
      </c>
    </row>
    <row r="742" spans="6:6">
      <c r="F742" s="8" t="e">
        <f>E742*INDEX(Нормативы!$A$1:$G$31,MATCH(Программы!A742,Нормативы!$A$1:$A$31,0),MATCH(Программы!D742,Нормативы!$A$1:$G$1,0))</f>
        <v>#N/A</v>
      </c>
    </row>
    <row r="743" spans="6:6">
      <c r="F743" s="8" t="e">
        <f>E743*INDEX(Нормативы!$A$1:$G$31,MATCH(Программы!A743,Нормативы!$A$1:$A$31,0),MATCH(Программы!D743,Нормативы!$A$1:$G$1,0))</f>
        <v>#N/A</v>
      </c>
    </row>
    <row r="744" spans="6:6">
      <c r="F744" s="8" t="e">
        <f>E744*INDEX(Нормативы!$A$1:$G$31,MATCH(Программы!A744,Нормативы!$A$1:$A$31,0),MATCH(Программы!D744,Нормативы!$A$1:$G$1,0))</f>
        <v>#N/A</v>
      </c>
    </row>
    <row r="745" spans="6:6">
      <c r="F745" s="8" t="e">
        <f>E745*INDEX(Нормативы!$A$1:$G$31,MATCH(Программы!A745,Нормативы!$A$1:$A$31,0),MATCH(Программы!D745,Нормативы!$A$1:$G$1,0))</f>
        <v>#N/A</v>
      </c>
    </row>
    <row r="746" spans="6:6">
      <c r="F746" s="8" t="e">
        <f>E746*INDEX(Нормативы!$A$1:$G$31,MATCH(Программы!A746,Нормативы!$A$1:$A$31,0),MATCH(Программы!D746,Нормативы!$A$1:$G$1,0))</f>
        <v>#N/A</v>
      </c>
    </row>
    <row r="747" spans="6:6">
      <c r="F747" s="8" t="e">
        <f>E747*INDEX(Нормативы!$A$1:$G$31,MATCH(Программы!A747,Нормативы!$A$1:$A$31,0),MATCH(Программы!D747,Нормативы!$A$1:$G$1,0))</f>
        <v>#N/A</v>
      </c>
    </row>
    <row r="748" spans="6:6">
      <c r="F748" s="8" t="e">
        <f>E748*INDEX(Нормативы!$A$1:$G$31,MATCH(Программы!A748,Нормативы!$A$1:$A$31,0),MATCH(Программы!D748,Нормативы!$A$1:$G$1,0))</f>
        <v>#N/A</v>
      </c>
    </row>
    <row r="749" spans="6:6">
      <c r="F749" s="8" t="e">
        <f>E749*INDEX(Нормативы!$A$1:$G$31,MATCH(Программы!A749,Нормативы!$A$1:$A$31,0),MATCH(Программы!D749,Нормативы!$A$1:$G$1,0))</f>
        <v>#N/A</v>
      </c>
    </row>
    <row r="750" spans="6:6">
      <c r="F750" s="8" t="e">
        <f>E750*INDEX(Нормативы!$A$1:$G$31,MATCH(Программы!A750,Нормативы!$A$1:$A$31,0),MATCH(Программы!D750,Нормативы!$A$1:$G$1,0))</f>
        <v>#N/A</v>
      </c>
    </row>
    <row r="751" spans="6:6">
      <c r="F751" s="8" t="e">
        <f>E751*INDEX(Нормативы!$A$1:$G$31,MATCH(Программы!A751,Нормативы!$A$1:$A$31,0),MATCH(Программы!D751,Нормативы!$A$1:$G$1,0))</f>
        <v>#N/A</v>
      </c>
    </row>
    <row r="752" spans="6:6">
      <c r="F752" s="8" t="e">
        <f>E752*INDEX(Нормативы!$A$1:$G$31,MATCH(Программы!A752,Нормативы!$A$1:$A$31,0),MATCH(Программы!D752,Нормативы!$A$1:$G$1,0))</f>
        <v>#N/A</v>
      </c>
    </row>
    <row r="753" spans="6:6">
      <c r="F753" s="8" t="e">
        <f>E753*INDEX(Нормативы!$A$1:$G$31,MATCH(Программы!A753,Нормативы!$A$1:$A$31,0),MATCH(Программы!D753,Нормативы!$A$1:$G$1,0))</f>
        <v>#N/A</v>
      </c>
    </row>
    <row r="754" spans="6:6">
      <c r="F754" s="8" t="e">
        <f>E754*INDEX(Нормативы!$A$1:$G$31,MATCH(Программы!A754,Нормативы!$A$1:$A$31,0),MATCH(Программы!D754,Нормативы!$A$1:$G$1,0))</f>
        <v>#N/A</v>
      </c>
    </row>
    <row r="755" spans="6:6">
      <c r="F755" s="8" t="e">
        <f>E755*INDEX(Нормативы!$A$1:$G$31,MATCH(Программы!A755,Нормативы!$A$1:$A$31,0),MATCH(Программы!D755,Нормативы!$A$1:$G$1,0))</f>
        <v>#N/A</v>
      </c>
    </row>
    <row r="756" spans="6:6">
      <c r="F756" s="8" t="e">
        <f>E756*INDEX(Нормативы!$A$1:$G$31,MATCH(Программы!A756,Нормативы!$A$1:$A$31,0),MATCH(Программы!D756,Нормативы!$A$1:$G$1,0))</f>
        <v>#N/A</v>
      </c>
    </row>
    <row r="757" spans="6:6">
      <c r="F757" s="8" t="e">
        <f>E757*INDEX(Нормативы!$A$1:$G$31,MATCH(Программы!A757,Нормативы!$A$1:$A$31,0),MATCH(Программы!D757,Нормативы!$A$1:$G$1,0))</f>
        <v>#N/A</v>
      </c>
    </row>
    <row r="758" spans="6:6">
      <c r="F758" s="8" t="e">
        <f>E758*INDEX(Нормативы!$A$1:$G$31,MATCH(Программы!A758,Нормативы!$A$1:$A$31,0),MATCH(Программы!D758,Нормативы!$A$1:$G$1,0))</f>
        <v>#N/A</v>
      </c>
    </row>
    <row r="759" spans="6:6">
      <c r="F759" s="8" t="e">
        <f>E759*INDEX(Нормативы!$A$1:$G$31,MATCH(Программы!A759,Нормативы!$A$1:$A$31,0),MATCH(Программы!D759,Нормативы!$A$1:$G$1,0))</f>
        <v>#N/A</v>
      </c>
    </row>
    <row r="760" spans="6:6">
      <c r="F760" s="8" t="e">
        <f>E760*INDEX(Нормативы!$A$1:$G$31,MATCH(Программы!A760,Нормативы!$A$1:$A$31,0),MATCH(Программы!D760,Нормативы!$A$1:$G$1,0))</f>
        <v>#N/A</v>
      </c>
    </row>
    <row r="761" spans="6:6">
      <c r="F761" s="8" t="e">
        <f>E761*INDEX(Нормативы!$A$1:$G$31,MATCH(Программы!A761,Нормативы!$A$1:$A$31,0),MATCH(Программы!D761,Нормативы!$A$1:$G$1,0))</f>
        <v>#N/A</v>
      </c>
    </row>
    <row r="762" spans="6:6">
      <c r="F762" s="8" t="e">
        <f>E762*INDEX(Нормативы!$A$1:$G$31,MATCH(Программы!A762,Нормативы!$A$1:$A$31,0),MATCH(Программы!D762,Нормативы!$A$1:$G$1,0))</f>
        <v>#N/A</v>
      </c>
    </row>
    <row r="763" spans="6:6">
      <c r="F763" s="8" t="e">
        <f>E763*INDEX(Нормативы!$A$1:$G$31,MATCH(Программы!A763,Нормативы!$A$1:$A$31,0),MATCH(Программы!D763,Нормативы!$A$1:$G$1,0))</f>
        <v>#N/A</v>
      </c>
    </row>
    <row r="764" spans="6:6">
      <c r="F764" s="8" t="e">
        <f>E764*INDEX(Нормативы!$A$1:$G$31,MATCH(Программы!A764,Нормативы!$A$1:$A$31,0),MATCH(Программы!D764,Нормативы!$A$1:$G$1,0))</f>
        <v>#N/A</v>
      </c>
    </row>
    <row r="765" spans="6:6">
      <c r="F765" s="8" t="e">
        <f>E765*INDEX(Нормативы!$A$1:$G$31,MATCH(Программы!A765,Нормативы!$A$1:$A$31,0),MATCH(Программы!D765,Нормативы!$A$1:$G$1,0))</f>
        <v>#N/A</v>
      </c>
    </row>
    <row r="766" spans="6:6">
      <c r="F766" s="8" t="e">
        <f>E766*INDEX(Нормативы!$A$1:$G$31,MATCH(Программы!A766,Нормативы!$A$1:$A$31,0),MATCH(Программы!D766,Нормативы!$A$1:$G$1,0))</f>
        <v>#N/A</v>
      </c>
    </row>
    <row r="767" spans="6:6">
      <c r="F767" s="8" t="e">
        <f>E767*INDEX(Нормативы!$A$1:$G$31,MATCH(Программы!A767,Нормативы!$A$1:$A$31,0),MATCH(Программы!D767,Нормативы!$A$1:$G$1,0))</f>
        <v>#N/A</v>
      </c>
    </row>
    <row r="768" spans="6:6">
      <c r="F768" s="8" t="e">
        <f>E768*INDEX(Нормативы!$A$1:$G$31,MATCH(Программы!A768,Нормативы!$A$1:$A$31,0),MATCH(Программы!D768,Нормативы!$A$1:$G$1,0))</f>
        <v>#N/A</v>
      </c>
    </row>
    <row r="769" spans="6:6">
      <c r="F769" s="8" t="e">
        <f>E769*INDEX(Нормативы!$A$1:$G$31,MATCH(Программы!A769,Нормативы!$A$1:$A$31,0),MATCH(Программы!D769,Нормативы!$A$1:$G$1,0))</f>
        <v>#N/A</v>
      </c>
    </row>
    <row r="770" spans="6:6">
      <c r="F770" s="8" t="e">
        <f>E770*INDEX(Нормативы!$A$1:$G$31,MATCH(Программы!A770,Нормативы!$A$1:$A$31,0),MATCH(Программы!D770,Нормативы!$A$1:$G$1,0))</f>
        <v>#N/A</v>
      </c>
    </row>
    <row r="771" spans="6:6">
      <c r="F771" s="8" t="e">
        <f>E771*INDEX(Нормативы!$A$1:$G$31,MATCH(Программы!A771,Нормативы!$A$1:$A$31,0),MATCH(Программы!D771,Нормативы!$A$1:$G$1,0))</f>
        <v>#N/A</v>
      </c>
    </row>
    <row r="772" spans="6:6">
      <c r="F772" s="8" t="e">
        <f>E772*INDEX(Нормативы!$A$1:$G$31,MATCH(Программы!A772,Нормативы!$A$1:$A$31,0),MATCH(Программы!D772,Нормативы!$A$1:$G$1,0))</f>
        <v>#N/A</v>
      </c>
    </row>
    <row r="773" spans="6:6">
      <c r="F773" s="8" t="e">
        <f>E773*INDEX(Нормативы!$A$1:$G$31,MATCH(Программы!A773,Нормативы!$A$1:$A$31,0),MATCH(Программы!D773,Нормативы!$A$1:$G$1,0))</f>
        <v>#N/A</v>
      </c>
    </row>
    <row r="774" spans="6:6">
      <c r="F774" s="8" t="e">
        <f>E774*INDEX(Нормативы!$A$1:$G$31,MATCH(Программы!A774,Нормативы!$A$1:$A$31,0),MATCH(Программы!D774,Нормативы!$A$1:$G$1,0))</f>
        <v>#N/A</v>
      </c>
    </row>
    <row r="775" spans="6:6">
      <c r="F775" s="8" t="e">
        <f>E775*INDEX(Нормативы!$A$1:$G$31,MATCH(Программы!A775,Нормативы!$A$1:$A$31,0),MATCH(Программы!D775,Нормативы!$A$1:$G$1,0))</f>
        <v>#N/A</v>
      </c>
    </row>
    <row r="776" spans="6:6">
      <c r="F776" s="8" t="e">
        <f>E776*INDEX(Нормативы!$A$1:$G$31,MATCH(Программы!A776,Нормативы!$A$1:$A$31,0),MATCH(Программы!D776,Нормативы!$A$1:$G$1,0))</f>
        <v>#N/A</v>
      </c>
    </row>
    <row r="777" spans="6:6">
      <c r="F777" s="8" t="e">
        <f>E777*INDEX(Нормативы!$A$1:$G$31,MATCH(Программы!A777,Нормативы!$A$1:$A$31,0),MATCH(Программы!D777,Нормативы!$A$1:$G$1,0))</f>
        <v>#N/A</v>
      </c>
    </row>
    <row r="778" spans="6:6">
      <c r="F778" s="8" t="e">
        <f>E778*INDEX(Нормативы!$A$1:$G$31,MATCH(Программы!A778,Нормативы!$A$1:$A$31,0),MATCH(Программы!D778,Нормативы!$A$1:$G$1,0))</f>
        <v>#N/A</v>
      </c>
    </row>
    <row r="779" spans="6:6">
      <c r="F779" s="8" t="e">
        <f>E779*INDEX(Нормативы!$A$1:$G$31,MATCH(Программы!A779,Нормативы!$A$1:$A$31,0),MATCH(Программы!D779,Нормативы!$A$1:$G$1,0))</f>
        <v>#N/A</v>
      </c>
    </row>
    <row r="780" spans="6:6">
      <c r="F780" s="8" t="e">
        <f>E780*INDEX(Нормативы!$A$1:$G$31,MATCH(Программы!A780,Нормативы!$A$1:$A$31,0),MATCH(Программы!D780,Нормативы!$A$1:$G$1,0))</f>
        <v>#N/A</v>
      </c>
    </row>
    <row r="781" spans="6:6">
      <c r="F781" s="8" t="e">
        <f>E781*INDEX(Нормативы!$A$1:$G$31,MATCH(Программы!A781,Нормативы!$A$1:$A$31,0),MATCH(Программы!D781,Нормативы!$A$1:$G$1,0))</f>
        <v>#N/A</v>
      </c>
    </row>
    <row r="782" spans="6:6">
      <c r="F782" s="8" t="e">
        <f>E782*INDEX(Нормативы!$A$1:$G$31,MATCH(Программы!A782,Нормативы!$A$1:$A$31,0),MATCH(Программы!D782,Нормативы!$A$1:$G$1,0))</f>
        <v>#N/A</v>
      </c>
    </row>
    <row r="783" spans="6:6">
      <c r="F783" s="8" t="e">
        <f>E783*INDEX(Нормативы!$A$1:$G$31,MATCH(Программы!A783,Нормативы!$A$1:$A$31,0),MATCH(Программы!D783,Нормативы!$A$1:$G$1,0))</f>
        <v>#N/A</v>
      </c>
    </row>
    <row r="784" spans="6:6">
      <c r="F784" s="8" t="e">
        <f>E784*INDEX(Нормативы!$A$1:$G$31,MATCH(Программы!A784,Нормативы!$A$1:$A$31,0),MATCH(Программы!D784,Нормативы!$A$1:$G$1,0))</f>
        <v>#N/A</v>
      </c>
    </row>
    <row r="785" spans="6:6">
      <c r="F785" s="8" t="e">
        <f>E785*INDEX(Нормативы!$A$1:$G$31,MATCH(Программы!A785,Нормативы!$A$1:$A$31,0),MATCH(Программы!D785,Нормативы!$A$1:$G$1,0))</f>
        <v>#N/A</v>
      </c>
    </row>
    <row r="786" spans="6:6">
      <c r="F786" s="8" t="e">
        <f>E786*INDEX(Нормативы!$A$1:$G$31,MATCH(Программы!A786,Нормативы!$A$1:$A$31,0),MATCH(Программы!D786,Нормативы!$A$1:$G$1,0))</f>
        <v>#N/A</v>
      </c>
    </row>
    <row r="787" spans="6:6">
      <c r="F787" s="8" t="e">
        <f>E787*INDEX(Нормативы!$A$1:$G$31,MATCH(Программы!A787,Нормативы!$A$1:$A$31,0),MATCH(Программы!D787,Нормативы!$A$1:$G$1,0))</f>
        <v>#N/A</v>
      </c>
    </row>
    <row r="788" spans="6:6">
      <c r="F788" s="8" t="e">
        <f>E788*INDEX(Нормативы!$A$1:$G$31,MATCH(Программы!A788,Нормативы!$A$1:$A$31,0),MATCH(Программы!D788,Нормативы!$A$1:$G$1,0))</f>
        <v>#N/A</v>
      </c>
    </row>
    <row r="789" spans="6:6">
      <c r="F789" s="8" t="e">
        <f>E789*INDEX(Нормативы!$A$1:$G$31,MATCH(Программы!A789,Нормативы!$A$1:$A$31,0),MATCH(Программы!D789,Нормативы!$A$1:$G$1,0))</f>
        <v>#N/A</v>
      </c>
    </row>
    <row r="790" spans="6:6">
      <c r="F790" s="8" t="e">
        <f>E790*INDEX(Нормативы!$A$1:$G$31,MATCH(Программы!A790,Нормативы!$A$1:$A$31,0),MATCH(Программы!D790,Нормативы!$A$1:$G$1,0))</f>
        <v>#N/A</v>
      </c>
    </row>
    <row r="791" spans="6:6">
      <c r="F791" s="8" t="e">
        <f>E791*INDEX(Нормативы!$A$1:$G$31,MATCH(Программы!A791,Нормативы!$A$1:$A$31,0),MATCH(Программы!D791,Нормативы!$A$1:$G$1,0))</f>
        <v>#N/A</v>
      </c>
    </row>
    <row r="792" spans="6:6">
      <c r="F792" s="8" t="e">
        <f>E792*INDEX(Нормативы!$A$1:$G$31,MATCH(Программы!A792,Нормативы!$A$1:$A$31,0),MATCH(Программы!D792,Нормативы!$A$1:$G$1,0))</f>
        <v>#N/A</v>
      </c>
    </row>
    <row r="793" spans="6:6">
      <c r="F793" s="8" t="e">
        <f>E793*INDEX(Нормативы!$A$1:$G$31,MATCH(Программы!A793,Нормативы!$A$1:$A$31,0),MATCH(Программы!D793,Нормативы!$A$1:$G$1,0))</f>
        <v>#N/A</v>
      </c>
    </row>
    <row r="794" spans="6:6">
      <c r="F794" s="8" t="e">
        <f>E794*INDEX(Нормативы!$A$1:$G$31,MATCH(Программы!A794,Нормативы!$A$1:$A$31,0),MATCH(Программы!D794,Нормативы!$A$1:$G$1,0))</f>
        <v>#N/A</v>
      </c>
    </row>
    <row r="795" spans="6:6">
      <c r="F795" s="8" t="e">
        <f>E795*INDEX(Нормативы!$A$1:$G$31,MATCH(Программы!A795,Нормативы!$A$1:$A$31,0),MATCH(Программы!D795,Нормативы!$A$1:$G$1,0))</f>
        <v>#N/A</v>
      </c>
    </row>
    <row r="796" spans="6:6">
      <c r="F796" s="8" t="e">
        <f>E796*INDEX(Нормативы!$A$1:$G$31,MATCH(Программы!A796,Нормативы!$A$1:$A$31,0),MATCH(Программы!D796,Нормативы!$A$1:$G$1,0))</f>
        <v>#N/A</v>
      </c>
    </row>
    <row r="797" spans="6:6">
      <c r="F797" s="8" t="e">
        <f>E797*INDEX(Нормативы!$A$1:$G$31,MATCH(Программы!A797,Нормативы!$A$1:$A$31,0),MATCH(Программы!D797,Нормативы!$A$1:$G$1,0))</f>
        <v>#N/A</v>
      </c>
    </row>
    <row r="798" spans="6:6">
      <c r="F798" s="8" t="e">
        <f>E798*INDEX(Нормативы!$A$1:$G$31,MATCH(Программы!A798,Нормативы!$A$1:$A$31,0),MATCH(Программы!D798,Нормативы!$A$1:$G$1,0))</f>
        <v>#N/A</v>
      </c>
    </row>
    <row r="799" spans="6:6">
      <c r="F799" s="8" t="e">
        <f>E799*INDEX(Нормативы!$A$1:$G$31,MATCH(Программы!A799,Нормативы!$A$1:$A$31,0),MATCH(Программы!D799,Нормативы!$A$1:$G$1,0))</f>
        <v>#N/A</v>
      </c>
    </row>
    <row r="800" spans="6:6">
      <c r="F800" s="8" t="e">
        <f>E800*INDEX(Нормативы!$A$1:$G$31,MATCH(Программы!A800,Нормативы!$A$1:$A$31,0),MATCH(Программы!D800,Нормативы!$A$1:$G$1,0))</f>
        <v>#N/A</v>
      </c>
    </row>
    <row r="801" spans="6:6">
      <c r="F801" s="8" t="e">
        <f>E801*INDEX(Нормативы!$A$1:$G$31,MATCH(Программы!A801,Нормативы!$A$1:$A$31,0),MATCH(Программы!D801,Нормативы!$A$1:$G$1,0))</f>
        <v>#N/A</v>
      </c>
    </row>
    <row r="802" spans="6:6">
      <c r="F802" s="8" t="e">
        <f>E802*INDEX(Нормативы!$A$1:$G$31,MATCH(Программы!A802,Нормативы!$A$1:$A$31,0),MATCH(Программы!D802,Нормативы!$A$1:$G$1,0))</f>
        <v>#N/A</v>
      </c>
    </row>
    <row r="803" spans="6:6">
      <c r="F803" s="8" t="e">
        <f>E803*INDEX(Нормативы!$A$1:$G$31,MATCH(Программы!A803,Нормативы!$A$1:$A$31,0),MATCH(Программы!D803,Нормативы!$A$1:$G$1,0))</f>
        <v>#N/A</v>
      </c>
    </row>
    <row r="804" spans="6:6">
      <c r="F804" s="8" t="e">
        <f>E804*INDEX(Нормативы!$A$1:$G$31,MATCH(Программы!A804,Нормативы!$A$1:$A$31,0),MATCH(Программы!D804,Нормативы!$A$1:$G$1,0))</f>
        <v>#N/A</v>
      </c>
    </row>
    <row r="805" spans="6:6">
      <c r="F805" s="8" t="e">
        <f>E805*INDEX(Нормативы!$A$1:$G$31,MATCH(Программы!A805,Нормативы!$A$1:$A$31,0),MATCH(Программы!D805,Нормативы!$A$1:$G$1,0))</f>
        <v>#N/A</v>
      </c>
    </row>
    <row r="806" spans="6:6">
      <c r="F806" s="8" t="e">
        <f>E806*INDEX(Нормативы!$A$1:$G$31,MATCH(Программы!A806,Нормативы!$A$1:$A$31,0),MATCH(Программы!D806,Нормативы!$A$1:$G$1,0))</f>
        <v>#N/A</v>
      </c>
    </row>
    <row r="807" spans="6:6">
      <c r="F807" s="8" t="e">
        <f>E807*INDEX(Нормативы!$A$1:$G$31,MATCH(Программы!A807,Нормативы!$A$1:$A$31,0),MATCH(Программы!D807,Нормативы!$A$1:$G$1,0))</f>
        <v>#N/A</v>
      </c>
    </row>
    <row r="808" spans="6:6">
      <c r="F808" s="8" t="e">
        <f>E808*INDEX(Нормативы!$A$1:$G$31,MATCH(Программы!A808,Нормативы!$A$1:$A$31,0),MATCH(Программы!D808,Нормативы!$A$1:$G$1,0))</f>
        <v>#N/A</v>
      </c>
    </row>
    <row r="809" spans="6:6">
      <c r="F809" s="8" t="e">
        <f>E809*INDEX(Нормативы!$A$1:$G$31,MATCH(Программы!A809,Нормативы!$A$1:$A$31,0),MATCH(Программы!D809,Нормативы!$A$1:$G$1,0))</f>
        <v>#N/A</v>
      </c>
    </row>
    <row r="810" spans="6:6">
      <c r="F810" s="8" t="e">
        <f>E810*INDEX(Нормативы!$A$1:$G$31,MATCH(Программы!A810,Нормативы!$A$1:$A$31,0),MATCH(Программы!D810,Нормативы!$A$1:$G$1,0))</f>
        <v>#N/A</v>
      </c>
    </row>
    <row r="811" spans="6:6">
      <c r="F811" s="8" t="e">
        <f>E811*INDEX(Нормативы!$A$1:$G$31,MATCH(Программы!A811,Нормативы!$A$1:$A$31,0),MATCH(Программы!D811,Нормативы!$A$1:$G$1,0))</f>
        <v>#N/A</v>
      </c>
    </row>
    <row r="812" spans="6:6">
      <c r="F812" s="8" t="e">
        <f>E812*INDEX(Нормативы!$A$1:$G$31,MATCH(Программы!A812,Нормативы!$A$1:$A$31,0),MATCH(Программы!D812,Нормативы!$A$1:$G$1,0))</f>
        <v>#N/A</v>
      </c>
    </row>
    <row r="813" spans="6:6">
      <c r="F813" s="8" t="e">
        <f>E813*INDEX(Нормативы!$A$1:$G$31,MATCH(Программы!A813,Нормативы!$A$1:$A$31,0),MATCH(Программы!D813,Нормативы!$A$1:$G$1,0))</f>
        <v>#N/A</v>
      </c>
    </row>
    <row r="814" spans="6:6">
      <c r="F814" s="8" t="e">
        <f>E814*INDEX(Нормативы!$A$1:$G$31,MATCH(Программы!A814,Нормативы!$A$1:$A$31,0),MATCH(Программы!D814,Нормативы!$A$1:$G$1,0))</f>
        <v>#N/A</v>
      </c>
    </row>
    <row r="815" spans="6:6">
      <c r="F815" s="8" t="e">
        <f>E815*INDEX(Нормативы!$A$1:$G$31,MATCH(Программы!A815,Нормативы!$A$1:$A$31,0),MATCH(Программы!D815,Нормативы!$A$1:$G$1,0))</f>
        <v>#N/A</v>
      </c>
    </row>
    <row r="816" spans="6:6">
      <c r="F816" s="8" t="e">
        <f>E816*INDEX(Нормативы!$A$1:$G$31,MATCH(Программы!A816,Нормативы!$A$1:$A$31,0),MATCH(Программы!D816,Нормативы!$A$1:$G$1,0))</f>
        <v>#N/A</v>
      </c>
    </row>
    <row r="817" spans="6:6">
      <c r="F817" s="8" t="e">
        <f>E817*INDEX(Нормативы!$A$1:$G$31,MATCH(Программы!A817,Нормативы!$A$1:$A$31,0),MATCH(Программы!D817,Нормативы!$A$1:$G$1,0))</f>
        <v>#N/A</v>
      </c>
    </row>
    <row r="818" spans="6:6">
      <c r="F818" s="8" t="e">
        <f>E818*INDEX(Нормативы!$A$1:$G$31,MATCH(Программы!A818,Нормативы!$A$1:$A$31,0),MATCH(Программы!D818,Нормативы!$A$1:$G$1,0))</f>
        <v>#N/A</v>
      </c>
    </row>
    <row r="819" spans="6:6">
      <c r="F819" s="8" t="e">
        <f>E819*INDEX(Нормативы!$A$1:$G$31,MATCH(Программы!A819,Нормативы!$A$1:$A$31,0),MATCH(Программы!D819,Нормативы!$A$1:$G$1,0))</f>
        <v>#N/A</v>
      </c>
    </row>
    <row r="820" spans="6:6">
      <c r="F820" s="8" t="e">
        <f>E820*INDEX(Нормативы!$A$1:$G$31,MATCH(Программы!A820,Нормативы!$A$1:$A$31,0),MATCH(Программы!D820,Нормативы!$A$1:$G$1,0))</f>
        <v>#N/A</v>
      </c>
    </row>
    <row r="821" spans="6:6">
      <c r="F821" s="8" t="e">
        <f>E821*INDEX(Нормативы!$A$1:$G$31,MATCH(Программы!A821,Нормативы!$A$1:$A$31,0),MATCH(Программы!D821,Нормативы!$A$1:$G$1,0))</f>
        <v>#N/A</v>
      </c>
    </row>
    <row r="822" spans="6:6">
      <c r="F822" s="8" t="e">
        <f>E822*INDEX(Нормативы!$A$1:$G$31,MATCH(Программы!A822,Нормативы!$A$1:$A$31,0),MATCH(Программы!D822,Нормативы!$A$1:$G$1,0))</f>
        <v>#N/A</v>
      </c>
    </row>
    <row r="823" spans="6:6">
      <c r="F823" s="8" t="e">
        <f>E823*INDEX(Нормативы!$A$1:$G$31,MATCH(Программы!A823,Нормативы!$A$1:$A$31,0),MATCH(Программы!D823,Нормативы!$A$1:$G$1,0))</f>
        <v>#N/A</v>
      </c>
    </row>
    <row r="824" spans="6:6">
      <c r="F824" s="8" t="e">
        <f>E824*INDEX(Нормативы!$A$1:$G$31,MATCH(Программы!A824,Нормативы!$A$1:$A$31,0),MATCH(Программы!D824,Нормативы!$A$1:$G$1,0))</f>
        <v>#N/A</v>
      </c>
    </row>
    <row r="825" spans="6:6">
      <c r="F825" s="8" t="e">
        <f>E825*INDEX(Нормативы!$A$1:$G$31,MATCH(Программы!A825,Нормативы!$A$1:$A$31,0),MATCH(Программы!D825,Нормативы!$A$1:$G$1,0))</f>
        <v>#N/A</v>
      </c>
    </row>
    <row r="826" spans="6:6">
      <c r="F826" s="8" t="e">
        <f>E826*INDEX(Нормативы!$A$1:$G$31,MATCH(Программы!A826,Нормативы!$A$1:$A$31,0),MATCH(Программы!D826,Нормативы!$A$1:$G$1,0))</f>
        <v>#N/A</v>
      </c>
    </row>
    <row r="827" spans="6:6">
      <c r="F827" s="8" t="e">
        <f>E827*INDEX(Нормативы!$A$1:$G$31,MATCH(Программы!A827,Нормативы!$A$1:$A$31,0),MATCH(Программы!D827,Нормативы!$A$1:$G$1,0))</f>
        <v>#N/A</v>
      </c>
    </row>
    <row r="828" spans="6:6">
      <c r="F828" s="8" t="e">
        <f>E828*INDEX(Нормативы!$A$1:$G$31,MATCH(Программы!A828,Нормативы!$A$1:$A$31,0),MATCH(Программы!D828,Нормативы!$A$1:$G$1,0))</f>
        <v>#N/A</v>
      </c>
    </row>
    <row r="829" spans="6:6">
      <c r="F829" s="8" t="e">
        <f>E829*INDEX(Нормативы!$A$1:$G$31,MATCH(Программы!A829,Нормативы!$A$1:$A$31,0),MATCH(Программы!D829,Нормативы!$A$1:$G$1,0))</f>
        <v>#N/A</v>
      </c>
    </row>
    <row r="830" spans="6:6">
      <c r="F830" s="8" t="e">
        <f>E830*INDEX(Нормативы!$A$1:$G$31,MATCH(Программы!A830,Нормативы!$A$1:$A$31,0),MATCH(Программы!D830,Нормативы!$A$1:$G$1,0))</f>
        <v>#N/A</v>
      </c>
    </row>
    <row r="831" spans="6:6">
      <c r="F831" s="8" t="e">
        <f>E831*INDEX(Нормативы!$A$1:$G$31,MATCH(Программы!A831,Нормативы!$A$1:$A$31,0),MATCH(Программы!D831,Нормативы!$A$1:$G$1,0))</f>
        <v>#N/A</v>
      </c>
    </row>
    <row r="832" spans="6:6">
      <c r="F832" s="8" t="e">
        <f>E832*INDEX(Нормативы!$A$1:$G$31,MATCH(Программы!A832,Нормативы!$A$1:$A$31,0),MATCH(Программы!D832,Нормативы!$A$1:$G$1,0))</f>
        <v>#N/A</v>
      </c>
    </row>
    <row r="833" spans="6:6">
      <c r="F833" s="8" t="e">
        <f>E833*INDEX(Нормативы!$A$1:$G$31,MATCH(Программы!A833,Нормативы!$A$1:$A$31,0),MATCH(Программы!D833,Нормативы!$A$1:$G$1,0))</f>
        <v>#N/A</v>
      </c>
    </row>
    <row r="834" spans="6:6">
      <c r="F834" s="8" t="e">
        <f>E834*INDEX(Нормативы!$A$1:$G$31,MATCH(Программы!A834,Нормативы!$A$1:$A$31,0),MATCH(Программы!D834,Нормативы!$A$1:$G$1,0))</f>
        <v>#N/A</v>
      </c>
    </row>
    <row r="835" spans="6:6">
      <c r="F835" s="8" t="e">
        <f>E835*INDEX(Нормативы!$A$1:$G$31,MATCH(Программы!A835,Нормативы!$A$1:$A$31,0),MATCH(Программы!D835,Нормативы!$A$1:$G$1,0))</f>
        <v>#N/A</v>
      </c>
    </row>
    <row r="836" spans="6:6">
      <c r="F836" s="8" t="e">
        <f>E836*INDEX(Нормативы!$A$1:$G$31,MATCH(Программы!A836,Нормативы!$A$1:$A$31,0),MATCH(Программы!D836,Нормативы!$A$1:$G$1,0))</f>
        <v>#N/A</v>
      </c>
    </row>
    <row r="837" spans="6:6">
      <c r="F837" s="8" t="e">
        <f>E837*INDEX(Нормативы!$A$1:$G$31,MATCH(Программы!A837,Нормативы!$A$1:$A$31,0),MATCH(Программы!D837,Нормативы!$A$1:$G$1,0))</f>
        <v>#N/A</v>
      </c>
    </row>
    <row r="838" spans="6:6">
      <c r="F838" s="8" t="e">
        <f>E838*INDEX(Нормативы!$A$1:$G$31,MATCH(Программы!A838,Нормативы!$A$1:$A$31,0),MATCH(Программы!D838,Нормативы!$A$1:$G$1,0))</f>
        <v>#N/A</v>
      </c>
    </row>
    <row r="839" spans="6:6">
      <c r="F839" s="8" t="e">
        <f>E839*INDEX(Нормативы!$A$1:$G$31,MATCH(Программы!A839,Нормативы!$A$1:$A$31,0),MATCH(Программы!D839,Нормативы!$A$1:$G$1,0))</f>
        <v>#N/A</v>
      </c>
    </row>
    <row r="840" spans="6:6">
      <c r="F840" s="8" t="e">
        <f>E840*INDEX(Нормативы!$A$1:$G$31,MATCH(Программы!A840,Нормативы!$A$1:$A$31,0),MATCH(Программы!D840,Нормативы!$A$1:$G$1,0))</f>
        <v>#N/A</v>
      </c>
    </row>
    <row r="841" spans="6:6">
      <c r="F841" s="8" t="e">
        <f>E841*INDEX(Нормативы!$A$1:$G$31,MATCH(Программы!A841,Нормативы!$A$1:$A$31,0),MATCH(Программы!D841,Нормативы!$A$1:$G$1,0))</f>
        <v>#N/A</v>
      </c>
    </row>
    <row r="842" spans="6:6">
      <c r="F842" s="8" t="e">
        <f>E842*INDEX(Нормативы!$A$1:$G$31,MATCH(Программы!A842,Нормативы!$A$1:$A$31,0),MATCH(Программы!D842,Нормативы!$A$1:$G$1,0))</f>
        <v>#N/A</v>
      </c>
    </row>
    <row r="843" spans="6:6">
      <c r="F843" s="8" t="e">
        <f>E843*INDEX(Нормативы!$A$1:$G$31,MATCH(Программы!A843,Нормативы!$A$1:$A$31,0),MATCH(Программы!D843,Нормативы!$A$1:$G$1,0))</f>
        <v>#N/A</v>
      </c>
    </row>
    <row r="844" spans="6:6">
      <c r="F844" s="8" t="e">
        <f>E844*INDEX(Нормативы!$A$1:$G$31,MATCH(Программы!A844,Нормативы!$A$1:$A$31,0),MATCH(Программы!D844,Нормативы!$A$1:$G$1,0))</f>
        <v>#N/A</v>
      </c>
    </row>
    <row r="845" spans="6:6">
      <c r="F845" s="8" t="e">
        <f>E845*INDEX(Нормативы!$A$1:$G$31,MATCH(Программы!A845,Нормативы!$A$1:$A$31,0),MATCH(Программы!D845,Нормативы!$A$1:$G$1,0))</f>
        <v>#N/A</v>
      </c>
    </row>
    <row r="846" spans="6:6">
      <c r="F846" s="8" t="e">
        <f>E846*INDEX(Нормативы!$A$1:$G$31,MATCH(Программы!A846,Нормативы!$A$1:$A$31,0),MATCH(Программы!D846,Нормативы!$A$1:$G$1,0))</f>
        <v>#N/A</v>
      </c>
    </row>
    <row r="847" spans="6:6">
      <c r="F847" s="8" t="e">
        <f>E847*INDEX(Нормативы!$A$1:$G$31,MATCH(Программы!A847,Нормативы!$A$1:$A$31,0),MATCH(Программы!D847,Нормативы!$A$1:$G$1,0))</f>
        <v>#N/A</v>
      </c>
    </row>
    <row r="848" spans="6:6">
      <c r="F848" s="8" t="e">
        <f>E848*INDEX(Нормативы!$A$1:$G$31,MATCH(Программы!A848,Нормативы!$A$1:$A$31,0),MATCH(Программы!D848,Нормативы!$A$1:$G$1,0))</f>
        <v>#N/A</v>
      </c>
    </row>
    <row r="849" spans="6:6">
      <c r="F849" s="8" t="e">
        <f>E849*INDEX(Нормативы!$A$1:$G$31,MATCH(Программы!A849,Нормативы!$A$1:$A$31,0),MATCH(Программы!D849,Нормативы!$A$1:$G$1,0))</f>
        <v>#N/A</v>
      </c>
    </row>
    <row r="850" spans="6:6">
      <c r="F850" s="8" t="e">
        <f>E850*INDEX(Нормативы!$A$1:$G$31,MATCH(Программы!A850,Нормативы!$A$1:$A$31,0),MATCH(Программы!D850,Нормативы!$A$1:$G$1,0))</f>
        <v>#N/A</v>
      </c>
    </row>
    <row r="851" spans="6:6">
      <c r="F851" s="8" t="e">
        <f>E851*INDEX(Нормативы!$A$1:$G$31,MATCH(Программы!A851,Нормативы!$A$1:$A$31,0),MATCH(Программы!D851,Нормативы!$A$1:$G$1,0))</f>
        <v>#N/A</v>
      </c>
    </row>
    <row r="852" spans="6:6">
      <c r="F852" s="8" t="e">
        <f>E852*INDEX(Нормативы!$A$1:$G$31,MATCH(Программы!A852,Нормативы!$A$1:$A$31,0),MATCH(Программы!D852,Нормативы!$A$1:$G$1,0))</f>
        <v>#N/A</v>
      </c>
    </row>
    <row r="853" spans="6:6">
      <c r="F853" s="8" t="e">
        <f>E853*INDEX(Нормативы!$A$1:$G$31,MATCH(Программы!A853,Нормативы!$A$1:$A$31,0),MATCH(Программы!D853,Нормативы!$A$1:$G$1,0))</f>
        <v>#N/A</v>
      </c>
    </row>
    <row r="854" spans="6:6">
      <c r="F854" s="8" t="e">
        <f>E854*INDEX(Нормативы!$A$1:$G$31,MATCH(Программы!A854,Нормативы!$A$1:$A$31,0),MATCH(Программы!D854,Нормативы!$A$1:$G$1,0))</f>
        <v>#N/A</v>
      </c>
    </row>
    <row r="855" spans="6:6">
      <c r="F855" s="8" t="e">
        <f>E855*INDEX(Нормативы!$A$1:$G$31,MATCH(Программы!A855,Нормативы!$A$1:$A$31,0),MATCH(Программы!D855,Нормативы!$A$1:$G$1,0))</f>
        <v>#N/A</v>
      </c>
    </row>
    <row r="856" spans="6:6">
      <c r="F856" s="8" t="e">
        <f>E856*INDEX(Нормативы!$A$1:$G$31,MATCH(Программы!A856,Нормативы!$A$1:$A$31,0),MATCH(Программы!D856,Нормативы!$A$1:$G$1,0))</f>
        <v>#N/A</v>
      </c>
    </row>
    <row r="857" spans="6:6">
      <c r="F857" s="8" t="e">
        <f>E857*INDEX(Нормативы!$A$1:$G$31,MATCH(Программы!A857,Нормативы!$A$1:$A$31,0),MATCH(Программы!D857,Нормативы!$A$1:$G$1,0))</f>
        <v>#N/A</v>
      </c>
    </row>
    <row r="858" spans="6:6">
      <c r="F858" s="8" t="e">
        <f>E858*INDEX(Нормативы!$A$1:$G$31,MATCH(Программы!A858,Нормативы!$A$1:$A$31,0),MATCH(Программы!D858,Нормативы!$A$1:$G$1,0))</f>
        <v>#N/A</v>
      </c>
    </row>
    <row r="859" spans="6:6">
      <c r="F859" s="8" t="e">
        <f>E859*INDEX(Нормативы!$A$1:$G$31,MATCH(Программы!A859,Нормативы!$A$1:$A$31,0),MATCH(Программы!D859,Нормативы!$A$1:$G$1,0))</f>
        <v>#N/A</v>
      </c>
    </row>
    <row r="860" spans="6:6">
      <c r="F860" s="8" t="e">
        <f>E860*INDEX(Нормативы!$A$1:$G$31,MATCH(Программы!A860,Нормативы!$A$1:$A$31,0),MATCH(Программы!D860,Нормативы!$A$1:$G$1,0))</f>
        <v>#N/A</v>
      </c>
    </row>
    <row r="861" spans="6:6">
      <c r="F861" s="8" t="e">
        <f>E861*INDEX(Нормативы!$A$1:$G$31,MATCH(Программы!A861,Нормативы!$A$1:$A$31,0),MATCH(Программы!D861,Нормативы!$A$1:$G$1,0))</f>
        <v>#N/A</v>
      </c>
    </row>
    <row r="862" spans="6:6">
      <c r="F862" s="8" t="e">
        <f>E862*INDEX(Нормативы!$A$1:$G$31,MATCH(Программы!A862,Нормативы!$A$1:$A$31,0),MATCH(Программы!D862,Нормативы!$A$1:$G$1,0))</f>
        <v>#N/A</v>
      </c>
    </row>
    <row r="863" spans="6:6">
      <c r="F863" s="8" t="e">
        <f>E863*INDEX(Нормативы!$A$1:$G$31,MATCH(Программы!A863,Нормативы!$A$1:$A$31,0),MATCH(Программы!D863,Нормативы!$A$1:$G$1,0))</f>
        <v>#N/A</v>
      </c>
    </row>
    <row r="864" spans="6:6">
      <c r="F864" s="8" t="e">
        <f>E864*INDEX(Нормативы!$A$1:$G$31,MATCH(Программы!A864,Нормативы!$A$1:$A$31,0),MATCH(Программы!D864,Нормативы!$A$1:$G$1,0))</f>
        <v>#N/A</v>
      </c>
    </row>
    <row r="865" spans="6:6">
      <c r="F865" s="8" t="e">
        <f>E865*INDEX(Нормативы!$A$1:$G$31,MATCH(Программы!A865,Нормативы!$A$1:$A$31,0),MATCH(Программы!D865,Нормативы!$A$1:$G$1,0))</f>
        <v>#N/A</v>
      </c>
    </row>
    <row r="866" spans="6:6">
      <c r="F866" s="8" t="e">
        <f>E866*INDEX(Нормативы!$A$1:$G$31,MATCH(Программы!A866,Нормативы!$A$1:$A$31,0),MATCH(Программы!D866,Нормативы!$A$1:$G$1,0))</f>
        <v>#N/A</v>
      </c>
    </row>
    <row r="867" spans="6:6">
      <c r="F867" s="8" t="e">
        <f>E867*INDEX(Нормативы!$A$1:$G$31,MATCH(Программы!A867,Нормативы!$A$1:$A$31,0),MATCH(Программы!D867,Нормативы!$A$1:$G$1,0))</f>
        <v>#N/A</v>
      </c>
    </row>
    <row r="868" spans="6:6">
      <c r="F868" s="8" t="e">
        <f>E868*INDEX(Нормативы!$A$1:$G$31,MATCH(Программы!A868,Нормативы!$A$1:$A$31,0),MATCH(Программы!D868,Нормативы!$A$1:$G$1,0))</f>
        <v>#N/A</v>
      </c>
    </row>
    <row r="869" spans="6:6">
      <c r="F869" s="8" t="e">
        <f>E869*INDEX(Нормативы!$A$1:$G$31,MATCH(Программы!A869,Нормативы!$A$1:$A$31,0),MATCH(Программы!D869,Нормативы!$A$1:$G$1,0))</f>
        <v>#N/A</v>
      </c>
    </row>
    <row r="870" spans="6:6">
      <c r="F870" s="8" t="e">
        <f>E870*INDEX(Нормативы!$A$1:$G$31,MATCH(Программы!A870,Нормативы!$A$1:$A$31,0),MATCH(Программы!D870,Нормативы!$A$1:$G$1,0))</f>
        <v>#N/A</v>
      </c>
    </row>
    <row r="871" spans="6:6">
      <c r="F871" s="8" t="e">
        <f>E871*INDEX(Нормативы!$A$1:$G$31,MATCH(Программы!A871,Нормативы!$A$1:$A$31,0),MATCH(Программы!D871,Нормативы!$A$1:$G$1,0))</f>
        <v>#N/A</v>
      </c>
    </row>
    <row r="872" spans="6:6">
      <c r="F872" s="8" t="e">
        <f>E872*INDEX(Нормативы!$A$1:$G$31,MATCH(Программы!A872,Нормативы!$A$1:$A$31,0),MATCH(Программы!D872,Нормативы!$A$1:$G$1,0))</f>
        <v>#N/A</v>
      </c>
    </row>
    <row r="873" spans="6:6">
      <c r="F873" s="8" t="e">
        <f>E873*INDEX(Нормативы!$A$1:$G$31,MATCH(Программы!A873,Нормативы!$A$1:$A$31,0),MATCH(Программы!D873,Нормативы!$A$1:$G$1,0))</f>
        <v>#N/A</v>
      </c>
    </row>
    <row r="874" spans="6:6">
      <c r="F874" s="8" t="e">
        <f>E874*INDEX(Нормативы!$A$1:$G$31,MATCH(Программы!A874,Нормативы!$A$1:$A$31,0),MATCH(Программы!D874,Нормативы!$A$1:$G$1,0))</f>
        <v>#N/A</v>
      </c>
    </row>
    <row r="875" spans="6:6">
      <c r="F875" s="8" t="e">
        <f>E875*INDEX(Нормативы!$A$1:$G$31,MATCH(Программы!A875,Нормативы!$A$1:$A$31,0),MATCH(Программы!D875,Нормативы!$A$1:$G$1,0))</f>
        <v>#N/A</v>
      </c>
    </row>
    <row r="876" spans="6:6">
      <c r="F876" s="8" t="e">
        <f>E876*INDEX(Нормативы!$A$1:$G$31,MATCH(Программы!A876,Нормативы!$A$1:$A$31,0),MATCH(Программы!D876,Нормативы!$A$1:$G$1,0))</f>
        <v>#N/A</v>
      </c>
    </row>
    <row r="877" spans="6:6">
      <c r="F877" s="8" t="e">
        <f>E877*INDEX(Нормативы!$A$1:$G$31,MATCH(Программы!A877,Нормативы!$A$1:$A$31,0),MATCH(Программы!D877,Нормативы!$A$1:$G$1,0))</f>
        <v>#N/A</v>
      </c>
    </row>
    <row r="878" spans="6:6">
      <c r="F878" s="8" t="e">
        <f>E878*INDEX(Нормативы!$A$1:$G$31,MATCH(Программы!A878,Нормативы!$A$1:$A$31,0),MATCH(Программы!D878,Нормативы!$A$1:$G$1,0))</f>
        <v>#N/A</v>
      </c>
    </row>
    <row r="879" spans="6:6">
      <c r="F879" s="8" t="e">
        <f>E879*INDEX(Нормативы!$A$1:$G$31,MATCH(Программы!A879,Нормативы!$A$1:$A$31,0),MATCH(Программы!D879,Нормативы!$A$1:$G$1,0))</f>
        <v>#N/A</v>
      </c>
    </row>
    <row r="880" spans="6:6">
      <c r="F880" s="8" t="e">
        <f>E880*INDEX(Нормативы!$A$1:$G$31,MATCH(Программы!A880,Нормативы!$A$1:$A$31,0),MATCH(Программы!D880,Нормативы!$A$1:$G$1,0))</f>
        <v>#N/A</v>
      </c>
    </row>
    <row r="881" spans="6:6">
      <c r="F881" s="8" t="e">
        <f>E881*INDEX(Нормативы!$A$1:$G$31,MATCH(Программы!A881,Нормативы!$A$1:$A$31,0),MATCH(Программы!D881,Нормативы!$A$1:$G$1,0))</f>
        <v>#N/A</v>
      </c>
    </row>
    <row r="882" spans="6:6">
      <c r="F882" s="8" t="e">
        <f>E882*INDEX(Нормативы!$A$1:$G$31,MATCH(Программы!A882,Нормативы!$A$1:$A$31,0),MATCH(Программы!D882,Нормативы!$A$1:$G$1,0))</f>
        <v>#N/A</v>
      </c>
    </row>
    <row r="883" spans="6:6">
      <c r="F883" s="8" t="e">
        <f>E883*INDEX(Нормативы!$A$1:$G$31,MATCH(Программы!A883,Нормативы!$A$1:$A$31,0),MATCH(Программы!D883,Нормативы!$A$1:$G$1,0))</f>
        <v>#N/A</v>
      </c>
    </row>
    <row r="884" spans="6:6">
      <c r="F884" s="8" t="e">
        <f>E884*INDEX(Нормативы!$A$1:$G$31,MATCH(Программы!A884,Нормативы!$A$1:$A$31,0),MATCH(Программы!D884,Нормативы!$A$1:$G$1,0))</f>
        <v>#N/A</v>
      </c>
    </row>
    <row r="885" spans="6:6">
      <c r="F885" s="8" t="e">
        <f>E885*INDEX(Нормативы!$A$1:$G$31,MATCH(Программы!A885,Нормативы!$A$1:$A$31,0),MATCH(Программы!D885,Нормативы!$A$1:$G$1,0))</f>
        <v>#N/A</v>
      </c>
    </row>
    <row r="886" spans="6:6">
      <c r="F886" s="8" t="e">
        <f>E886*INDEX(Нормативы!$A$1:$G$31,MATCH(Программы!A886,Нормативы!$A$1:$A$31,0),MATCH(Программы!D886,Нормативы!$A$1:$G$1,0))</f>
        <v>#N/A</v>
      </c>
    </row>
    <row r="887" spans="6:6">
      <c r="F887" s="8" t="e">
        <f>E887*INDEX(Нормативы!$A$1:$G$31,MATCH(Программы!A887,Нормативы!$A$1:$A$31,0),MATCH(Программы!D887,Нормативы!$A$1:$G$1,0))</f>
        <v>#N/A</v>
      </c>
    </row>
    <row r="888" spans="6:6">
      <c r="F888" s="8" t="e">
        <f>E888*INDEX(Нормативы!$A$1:$G$31,MATCH(Программы!A888,Нормативы!$A$1:$A$31,0),MATCH(Программы!D888,Нормативы!$A$1:$G$1,0))</f>
        <v>#N/A</v>
      </c>
    </row>
    <row r="889" spans="6:6">
      <c r="F889" s="8" t="e">
        <f>E889*INDEX(Нормативы!$A$1:$G$31,MATCH(Программы!A889,Нормативы!$A$1:$A$31,0),MATCH(Программы!D889,Нормативы!$A$1:$G$1,0))</f>
        <v>#N/A</v>
      </c>
    </row>
    <row r="890" spans="6:6">
      <c r="F890" s="8" t="e">
        <f>E890*INDEX(Нормативы!$A$1:$G$31,MATCH(Программы!A890,Нормативы!$A$1:$A$31,0),MATCH(Программы!D890,Нормативы!$A$1:$G$1,0))</f>
        <v>#N/A</v>
      </c>
    </row>
    <row r="891" spans="6:6">
      <c r="F891" s="8" t="e">
        <f>E891*INDEX(Нормативы!$A$1:$G$31,MATCH(Программы!A891,Нормативы!$A$1:$A$31,0),MATCH(Программы!D891,Нормативы!$A$1:$G$1,0))</f>
        <v>#N/A</v>
      </c>
    </row>
    <row r="892" spans="6:6">
      <c r="F892" s="8" t="e">
        <f>E892*INDEX(Нормативы!$A$1:$G$31,MATCH(Программы!A892,Нормативы!$A$1:$A$31,0),MATCH(Программы!D892,Нормативы!$A$1:$G$1,0))</f>
        <v>#N/A</v>
      </c>
    </row>
    <row r="893" spans="6:6">
      <c r="F893" s="8" t="e">
        <f>E893*INDEX(Нормативы!$A$1:$G$31,MATCH(Программы!A893,Нормативы!$A$1:$A$31,0),MATCH(Программы!D893,Нормативы!$A$1:$G$1,0))</f>
        <v>#N/A</v>
      </c>
    </row>
    <row r="894" spans="6:6">
      <c r="F894" s="8" t="e">
        <f>E894*INDEX(Нормативы!$A$1:$G$31,MATCH(Программы!A894,Нормативы!$A$1:$A$31,0),MATCH(Программы!D894,Нормативы!$A$1:$G$1,0))</f>
        <v>#N/A</v>
      </c>
    </row>
    <row r="895" spans="6:6">
      <c r="F895" s="8" t="e">
        <f>E895*INDEX(Нормативы!$A$1:$G$31,MATCH(Программы!A895,Нормативы!$A$1:$A$31,0),MATCH(Программы!D895,Нормативы!$A$1:$G$1,0))</f>
        <v>#N/A</v>
      </c>
    </row>
    <row r="896" spans="6:6">
      <c r="F896" s="8" t="e">
        <f>E896*INDEX(Нормативы!$A$1:$G$31,MATCH(Программы!A896,Нормативы!$A$1:$A$31,0),MATCH(Программы!D896,Нормативы!$A$1:$G$1,0))</f>
        <v>#N/A</v>
      </c>
    </row>
    <row r="897" spans="6:6">
      <c r="F897" s="8" t="e">
        <f>E897*INDEX(Нормативы!$A$1:$G$31,MATCH(Программы!A897,Нормативы!$A$1:$A$31,0),MATCH(Программы!D897,Нормативы!$A$1:$G$1,0))</f>
        <v>#N/A</v>
      </c>
    </row>
    <row r="898" spans="6:6">
      <c r="F898" s="8" t="e">
        <f>E898*INDEX(Нормативы!$A$1:$G$31,MATCH(Программы!A898,Нормативы!$A$1:$A$31,0),MATCH(Программы!D898,Нормативы!$A$1:$G$1,0))</f>
        <v>#N/A</v>
      </c>
    </row>
    <row r="899" spans="6:6">
      <c r="F899" s="8" t="e">
        <f>E899*INDEX(Нормативы!$A$1:$G$31,MATCH(Программы!A899,Нормативы!$A$1:$A$31,0),MATCH(Программы!D899,Нормативы!$A$1:$G$1,0))</f>
        <v>#N/A</v>
      </c>
    </row>
    <row r="900" spans="6:6">
      <c r="F900" s="8" t="e">
        <f>E900*INDEX(Нормативы!$A$1:$G$31,MATCH(Программы!A900,Нормативы!$A$1:$A$31,0),MATCH(Программы!D900,Нормативы!$A$1:$G$1,0))</f>
        <v>#N/A</v>
      </c>
    </row>
    <row r="901" spans="6:6">
      <c r="F901" s="8" t="e">
        <f>E901*INDEX(Нормативы!$A$1:$G$31,MATCH(Программы!A901,Нормативы!$A$1:$A$31,0),MATCH(Программы!D901,Нормативы!$A$1:$G$1,0))</f>
        <v>#N/A</v>
      </c>
    </row>
    <row r="902" spans="6:6">
      <c r="F902" s="8" t="e">
        <f>E902*INDEX(Нормативы!$A$1:$G$31,MATCH(Программы!A902,Нормативы!$A$1:$A$31,0),MATCH(Программы!D902,Нормативы!$A$1:$G$1,0))</f>
        <v>#N/A</v>
      </c>
    </row>
    <row r="903" spans="6:6">
      <c r="F903" s="8" t="e">
        <f>E903*INDEX(Нормативы!$A$1:$G$31,MATCH(Программы!A903,Нормативы!$A$1:$A$31,0),MATCH(Программы!D903,Нормативы!$A$1:$G$1,0))</f>
        <v>#N/A</v>
      </c>
    </row>
    <row r="904" spans="6:6">
      <c r="F904" s="8" t="e">
        <f>E904*INDEX(Нормативы!$A$1:$G$31,MATCH(Программы!A904,Нормативы!$A$1:$A$31,0),MATCH(Программы!D904,Нормативы!$A$1:$G$1,0))</f>
        <v>#N/A</v>
      </c>
    </row>
    <row r="905" spans="6:6">
      <c r="F905" s="8" t="e">
        <f>E905*INDEX(Нормативы!$A$1:$G$31,MATCH(Программы!A905,Нормативы!$A$1:$A$31,0),MATCH(Программы!D905,Нормативы!$A$1:$G$1,0))</f>
        <v>#N/A</v>
      </c>
    </row>
    <row r="906" spans="6:6">
      <c r="F906" s="8" t="e">
        <f>E906*INDEX(Нормативы!$A$1:$G$31,MATCH(Программы!A906,Нормативы!$A$1:$A$31,0),MATCH(Программы!D906,Нормативы!$A$1:$G$1,0))</f>
        <v>#N/A</v>
      </c>
    </row>
    <row r="907" spans="6:6">
      <c r="F907" s="8" t="e">
        <f>E907*INDEX(Нормативы!$A$1:$G$31,MATCH(Программы!A907,Нормативы!$A$1:$A$31,0),MATCH(Программы!D907,Нормативы!$A$1:$G$1,0))</f>
        <v>#N/A</v>
      </c>
    </row>
    <row r="908" spans="6:6">
      <c r="F908" s="8" t="e">
        <f>E908*INDEX(Нормативы!$A$1:$G$31,MATCH(Программы!A908,Нормативы!$A$1:$A$31,0),MATCH(Программы!D908,Нормативы!$A$1:$G$1,0))</f>
        <v>#N/A</v>
      </c>
    </row>
    <row r="909" spans="6:6">
      <c r="F909" s="8" t="e">
        <f>E909*INDEX(Нормативы!$A$1:$G$31,MATCH(Программы!A909,Нормативы!$A$1:$A$31,0),MATCH(Программы!D909,Нормативы!$A$1:$G$1,0))</f>
        <v>#N/A</v>
      </c>
    </row>
    <row r="910" spans="6:6">
      <c r="F910" s="8" t="e">
        <f>E910*INDEX(Нормативы!$A$1:$G$31,MATCH(Программы!A910,Нормативы!$A$1:$A$31,0),MATCH(Программы!D910,Нормативы!$A$1:$G$1,0))</f>
        <v>#N/A</v>
      </c>
    </row>
    <row r="911" spans="6:6">
      <c r="F911" s="8" t="e">
        <f>E911*INDEX(Нормативы!$A$1:$G$31,MATCH(Программы!A911,Нормативы!$A$1:$A$31,0),MATCH(Программы!D911,Нормативы!$A$1:$G$1,0))</f>
        <v>#N/A</v>
      </c>
    </row>
    <row r="912" spans="6:6">
      <c r="F912" s="8" t="e">
        <f>E912*INDEX(Нормативы!$A$1:$G$31,MATCH(Программы!A912,Нормативы!$A$1:$A$31,0),MATCH(Программы!D912,Нормативы!$A$1:$G$1,0))</f>
        <v>#N/A</v>
      </c>
    </row>
    <row r="913" spans="6:6">
      <c r="F913" s="8" t="e">
        <f>E913*INDEX(Нормативы!$A$1:$G$31,MATCH(Программы!A913,Нормативы!$A$1:$A$31,0),MATCH(Программы!D913,Нормативы!$A$1:$G$1,0))</f>
        <v>#N/A</v>
      </c>
    </row>
    <row r="914" spans="6:6">
      <c r="F914" s="8" t="e">
        <f>E914*INDEX(Нормативы!$A$1:$G$31,MATCH(Программы!A914,Нормативы!$A$1:$A$31,0),MATCH(Программы!D914,Нормативы!$A$1:$G$1,0))</f>
        <v>#N/A</v>
      </c>
    </row>
    <row r="915" spans="6:6">
      <c r="F915" s="8" t="e">
        <f>E915*INDEX(Нормативы!$A$1:$G$31,MATCH(Программы!A915,Нормативы!$A$1:$A$31,0),MATCH(Программы!D915,Нормативы!$A$1:$G$1,0))</f>
        <v>#N/A</v>
      </c>
    </row>
    <row r="916" spans="6:6">
      <c r="F916" s="8" t="e">
        <f>E916*INDEX(Нормативы!$A$1:$G$31,MATCH(Программы!A916,Нормативы!$A$1:$A$31,0),MATCH(Программы!D916,Нормативы!$A$1:$G$1,0))</f>
        <v>#N/A</v>
      </c>
    </row>
    <row r="917" spans="6:6">
      <c r="F917" s="8" t="e">
        <f>E917*INDEX(Нормативы!$A$1:$G$31,MATCH(Программы!A917,Нормативы!$A$1:$A$31,0),MATCH(Программы!D917,Нормативы!$A$1:$G$1,0))</f>
        <v>#N/A</v>
      </c>
    </row>
    <row r="918" spans="6:6">
      <c r="F918" s="8" t="e">
        <f>E918*INDEX(Нормативы!$A$1:$G$31,MATCH(Программы!A918,Нормативы!$A$1:$A$31,0),MATCH(Программы!D918,Нормативы!$A$1:$G$1,0))</f>
        <v>#N/A</v>
      </c>
    </row>
    <row r="919" spans="6:6">
      <c r="F919" s="8" t="e">
        <f>E919*INDEX(Нормативы!$A$1:$G$31,MATCH(Программы!A919,Нормативы!$A$1:$A$31,0),MATCH(Программы!D919,Нормативы!$A$1:$G$1,0))</f>
        <v>#N/A</v>
      </c>
    </row>
    <row r="920" spans="6:6">
      <c r="F920" s="8" t="e">
        <f>E920*INDEX(Нормативы!$A$1:$G$31,MATCH(Программы!A920,Нормативы!$A$1:$A$31,0),MATCH(Программы!D920,Нормативы!$A$1:$G$1,0))</f>
        <v>#N/A</v>
      </c>
    </row>
    <row r="921" spans="6:6">
      <c r="F921" s="8" t="e">
        <f>E921*INDEX(Нормативы!$A$1:$G$31,MATCH(Программы!A921,Нормативы!$A$1:$A$31,0),MATCH(Программы!D921,Нормативы!$A$1:$G$1,0))</f>
        <v>#N/A</v>
      </c>
    </row>
    <row r="922" spans="6:6">
      <c r="F922" s="8" t="e">
        <f>E922*INDEX(Нормативы!$A$1:$G$31,MATCH(Программы!A922,Нормативы!$A$1:$A$31,0),MATCH(Программы!D922,Нормативы!$A$1:$G$1,0))</f>
        <v>#N/A</v>
      </c>
    </row>
    <row r="923" spans="6:6">
      <c r="F923" s="8" t="e">
        <f>E923*INDEX(Нормативы!$A$1:$G$31,MATCH(Программы!A923,Нормативы!$A$1:$A$31,0),MATCH(Программы!D923,Нормативы!$A$1:$G$1,0))</f>
        <v>#N/A</v>
      </c>
    </row>
    <row r="924" spans="6:6">
      <c r="F924" s="8" t="e">
        <f>E924*INDEX(Нормативы!$A$1:$G$31,MATCH(Программы!A924,Нормативы!$A$1:$A$31,0),MATCH(Программы!D924,Нормативы!$A$1:$G$1,0))</f>
        <v>#N/A</v>
      </c>
    </row>
    <row r="925" spans="6:6">
      <c r="F925" s="8" t="e">
        <f>E925*INDEX(Нормативы!$A$1:$G$31,MATCH(Программы!A925,Нормативы!$A$1:$A$31,0),MATCH(Программы!D925,Нормативы!$A$1:$G$1,0))</f>
        <v>#N/A</v>
      </c>
    </row>
    <row r="926" spans="6:6">
      <c r="F926" s="8" t="e">
        <f>E926*INDEX(Нормативы!$A$1:$G$31,MATCH(Программы!A926,Нормативы!$A$1:$A$31,0),MATCH(Программы!D926,Нормативы!$A$1:$G$1,0))</f>
        <v>#N/A</v>
      </c>
    </row>
    <row r="927" spans="6:6">
      <c r="F927" s="8" t="e">
        <f>E927*INDEX(Нормативы!$A$1:$G$31,MATCH(Программы!A927,Нормативы!$A$1:$A$31,0),MATCH(Программы!D927,Нормативы!$A$1:$G$1,0))</f>
        <v>#N/A</v>
      </c>
    </row>
    <row r="928" spans="6:6">
      <c r="F928" s="8" t="e">
        <f>E928*INDEX(Нормативы!$A$1:$G$31,MATCH(Программы!A928,Нормативы!$A$1:$A$31,0),MATCH(Программы!D928,Нормативы!$A$1:$G$1,0))</f>
        <v>#N/A</v>
      </c>
    </row>
    <row r="929" spans="6:6">
      <c r="F929" s="8" t="e">
        <f>E929*INDEX(Нормативы!$A$1:$G$31,MATCH(Программы!A929,Нормативы!$A$1:$A$31,0),MATCH(Программы!D929,Нормативы!$A$1:$G$1,0))</f>
        <v>#N/A</v>
      </c>
    </row>
    <row r="930" spans="6:6">
      <c r="F930" s="8" t="e">
        <f>E930*INDEX(Нормативы!$A$1:$G$31,MATCH(Программы!A930,Нормативы!$A$1:$A$31,0),MATCH(Программы!D930,Нормативы!$A$1:$G$1,0))</f>
        <v>#N/A</v>
      </c>
    </row>
    <row r="931" spans="6:6">
      <c r="F931" s="8" t="e">
        <f>E931*INDEX(Нормативы!$A$1:$G$31,MATCH(Программы!A931,Нормативы!$A$1:$A$31,0),MATCH(Программы!D931,Нормативы!$A$1:$G$1,0))</f>
        <v>#N/A</v>
      </c>
    </row>
    <row r="932" spans="6:6">
      <c r="F932" s="8" t="e">
        <f>E932*INDEX(Нормативы!$A$1:$G$31,MATCH(Программы!A932,Нормативы!$A$1:$A$31,0),MATCH(Программы!D932,Нормативы!$A$1:$G$1,0))</f>
        <v>#N/A</v>
      </c>
    </row>
    <row r="933" spans="6:6">
      <c r="F933" s="8" t="e">
        <f>E933*INDEX(Нормативы!$A$1:$G$31,MATCH(Программы!A933,Нормативы!$A$1:$A$31,0),MATCH(Программы!D933,Нормативы!$A$1:$G$1,0))</f>
        <v>#N/A</v>
      </c>
    </row>
    <row r="934" spans="6:6">
      <c r="F934" s="8" t="e">
        <f>E934*INDEX(Нормативы!$A$1:$G$31,MATCH(Программы!A934,Нормативы!$A$1:$A$31,0),MATCH(Программы!D934,Нормативы!$A$1:$G$1,0))</f>
        <v>#N/A</v>
      </c>
    </row>
    <row r="935" spans="6:6">
      <c r="F935" s="8" t="e">
        <f>E935*INDEX(Нормативы!$A$1:$G$31,MATCH(Программы!A935,Нормативы!$A$1:$A$31,0),MATCH(Программы!D935,Нормативы!$A$1:$G$1,0))</f>
        <v>#N/A</v>
      </c>
    </row>
    <row r="936" spans="6:6">
      <c r="F936" s="8" t="e">
        <f>E936*INDEX(Нормативы!$A$1:$G$31,MATCH(Программы!A936,Нормативы!$A$1:$A$31,0),MATCH(Программы!D936,Нормативы!$A$1:$G$1,0))</f>
        <v>#N/A</v>
      </c>
    </row>
    <row r="937" spans="6:6">
      <c r="F937" s="8" t="e">
        <f>E937*INDEX(Нормативы!$A$1:$G$31,MATCH(Программы!A937,Нормативы!$A$1:$A$31,0),MATCH(Программы!D937,Нормативы!$A$1:$G$1,0))</f>
        <v>#N/A</v>
      </c>
    </row>
    <row r="938" spans="6:6">
      <c r="F938" s="8" t="e">
        <f>E938*INDEX(Нормативы!$A$1:$G$31,MATCH(Программы!A938,Нормативы!$A$1:$A$31,0),MATCH(Программы!D938,Нормативы!$A$1:$G$1,0))</f>
        <v>#N/A</v>
      </c>
    </row>
    <row r="939" spans="6:6">
      <c r="F939" s="8" t="e">
        <f>E939*INDEX(Нормативы!$A$1:$G$31,MATCH(Программы!A939,Нормативы!$A$1:$A$31,0),MATCH(Программы!D939,Нормативы!$A$1:$G$1,0))</f>
        <v>#N/A</v>
      </c>
    </row>
    <row r="940" spans="6:6">
      <c r="F940" s="8" t="e">
        <f>E940*INDEX(Нормативы!$A$1:$G$31,MATCH(Программы!A940,Нормативы!$A$1:$A$31,0),MATCH(Программы!D940,Нормативы!$A$1:$G$1,0))</f>
        <v>#N/A</v>
      </c>
    </row>
    <row r="941" spans="6:6">
      <c r="F941" s="8" t="e">
        <f>E941*INDEX(Нормативы!$A$1:$G$31,MATCH(Программы!A941,Нормативы!$A$1:$A$31,0),MATCH(Программы!D941,Нормативы!$A$1:$G$1,0))</f>
        <v>#N/A</v>
      </c>
    </row>
    <row r="942" spans="6:6">
      <c r="F942" s="8" t="e">
        <f>E942*INDEX(Нормативы!$A$1:$G$31,MATCH(Программы!A942,Нормативы!$A$1:$A$31,0),MATCH(Программы!D942,Нормативы!$A$1:$G$1,0))</f>
        <v>#N/A</v>
      </c>
    </row>
    <row r="943" spans="6:6">
      <c r="F943" s="8" t="e">
        <f>E943*INDEX(Нормативы!$A$1:$G$31,MATCH(Программы!A943,Нормативы!$A$1:$A$31,0),MATCH(Программы!D943,Нормативы!$A$1:$G$1,0))</f>
        <v>#N/A</v>
      </c>
    </row>
    <row r="944" spans="6:6">
      <c r="F944" s="8" t="e">
        <f>E944*INDEX(Нормативы!$A$1:$G$31,MATCH(Программы!A944,Нормативы!$A$1:$A$31,0),MATCH(Программы!D944,Нормативы!$A$1:$G$1,0))</f>
        <v>#N/A</v>
      </c>
    </row>
    <row r="945" spans="6:6">
      <c r="F945" s="8" t="e">
        <f>E945*INDEX(Нормативы!$A$1:$G$31,MATCH(Программы!A945,Нормативы!$A$1:$A$31,0),MATCH(Программы!D945,Нормативы!$A$1:$G$1,0))</f>
        <v>#N/A</v>
      </c>
    </row>
    <row r="946" spans="6:6">
      <c r="F946" s="8" t="e">
        <f>E946*INDEX(Нормативы!$A$1:$G$31,MATCH(Программы!A946,Нормативы!$A$1:$A$31,0),MATCH(Программы!D946,Нормативы!$A$1:$G$1,0))</f>
        <v>#N/A</v>
      </c>
    </row>
    <row r="947" spans="6:6">
      <c r="F947" s="8" t="e">
        <f>E947*INDEX(Нормативы!$A$1:$G$31,MATCH(Программы!A947,Нормативы!$A$1:$A$31,0),MATCH(Программы!D947,Нормативы!$A$1:$G$1,0))</f>
        <v>#N/A</v>
      </c>
    </row>
    <row r="948" spans="6:6">
      <c r="F948" s="8" t="e">
        <f>E948*INDEX(Нормативы!$A$1:$G$31,MATCH(Программы!A948,Нормативы!$A$1:$A$31,0),MATCH(Программы!D948,Нормативы!$A$1:$G$1,0))</f>
        <v>#N/A</v>
      </c>
    </row>
    <row r="949" spans="6:6">
      <c r="F949" s="8" t="e">
        <f>E949*INDEX(Нормативы!$A$1:$G$31,MATCH(Программы!A949,Нормативы!$A$1:$A$31,0),MATCH(Программы!D949,Нормативы!$A$1:$G$1,0))</f>
        <v>#N/A</v>
      </c>
    </row>
    <row r="950" spans="6:6">
      <c r="F950" s="8" t="e">
        <f>E950*INDEX(Нормативы!$A$1:$G$31,MATCH(Программы!A950,Нормативы!$A$1:$A$31,0),MATCH(Программы!D950,Нормативы!$A$1:$G$1,0))</f>
        <v>#N/A</v>
      </c>
    </row>
    <row r="951" spans="6:6">
      <c r="F951" s="8" t="e">
        <f>E951*INDEX(Нормативы!$A$1:$G$31,MATCH(Программы!A951,Нормативы!$A$1:$A$31,0),MATCH(Программы!D951,Нормативы!$A$1:$G$1,0))</f>
        <v>#N/A</v>
      </c>
    </row>
    <row r="952" spans="6:6">
      <c r="F952" s="8" t="e">
        <f>E952*INDEX(Нормативы!$A$1:$G$31,MATCH(Программы!A952,Нормативы!$A$1:$A$31,0),MATCH(Программы!D952,Нормативы!$A$1:$G$1,0))</f>
        <v>#N/A</v>
      </c>
    </row>
    <row r="953" spans="6:6">
      <c r="F953" s="8" t="e">
        <f>E953*INDEX(Нормативы!$A$1:$G$31,MATCH(Программы!A953,Нормативы!$A$1:$A$31,0),MATCH(Программы!D953,Нормативы!$A$1:$G$1,0))</f>
        <v>#N/A</v>
      </c>
    </row>
    <row r="954" spans="6:6">
      <c r="F954" s="8" t="e">
        <f>E954*INDEX(Нормативы!$A$1:$G$31,MATCH(Программы!A954,Нормативы!$A$1:$A$31,0),MATCH(Программы!D954,Нормативы!$A$1:$G$1,0))</f>
        <v>#N/A</v>
      </c>
    </row>
    <row r="955" spans="6:6">
      <c r="F955" s="8" t="e">
        <f>E955*INDEX(Нормативы!$A$1:$G$31,MATCH(Программы!A955,Нормативы!$A$1:$A$31,0),MATCH(Программы!D955,Нормативы!$A$1:$G$1,0))</f>
        <v>#N/A</v>
      </c>
    </row>
    <row r="956" spans="6:6">
      <c r="F956" s="8" t="e">
        <f>E956*INDEX(Нормативы!$A$1:$G$31,MATCH(Программы!A956,Нормативы!$A$1:$A$31,0),MATCH(Программы!D956,Нормативы!$A$1:$G$1,0))</f>
        <v>#N/A</v>
      </c>
    </row>
    <row r="957" spans="6:6">
      <c r="F957" s="8" t="e">
        <f>E957*INDEX(Нормативы!$A$1:$G$31,MATCH(Программы!A957,Нормативы!$A$1:$A$31,0),MATCH(Программы!D957,Нормативы!$A$1:$G$1,0))</f>
        <v>#N/A</v>
      </c>
    </row>
    <row r="958" spans="6:6">
      <c r="F958" s="8" t="e">
        <f>E958*INDEX(Нормативы!$A$1:$G$31,MATCH(Программы!A958,Нормативы!$A$1:$A$31,0),MATCH(Программы!D958,Нормативы!$A$1:$G$1,0))</f>
        <v>#N/A</v>
      </c>
    </row>
    <row r="959" spans="6:6">
      <c r="F959" s="8" t="e">
        <f>E959*INDEX(Нормативы!$A$1:$G$31,MATCH(Программы!A959,Нормативы!$A$1:$A$31,0),MATCH(Программы!D959,Нормативы!$A$1:$G$1,0))</f>
        <v>#N/A</v>
      </c>
    </row>
    <row r="960" spans="6:6">
      <c r="F960" s="8" t="e">
        <f>E960*INDEX(Нормативы!$A$1:$G$31,MATCH(Программы!A960,Нормативы!$A$1:$A$31,0),MATCH(Программы!D960,Нормативы!$A$1:$G$1,0))</f>
        <v>#N/A</v>
      </c>
    </row>
    <row r="961" spans="6:6">
      <c r="F961" s="8" t="e">
        <f>E961*INDEX(Нормативы!$A$1:$G$31,MATCH(Программы!A961,Нормативы!$A$1:$A$31,0),MATCH(Программы!D961,Нормативы!$A$1:$G$1,0))</f>
        <v>#N/A</v>
      </c>
    </row>
    <row r="962" spans="6:6">
      <c r="F962" s="8" t="e">
        <f>E962*INDEX(Нормативы!$A$1:$G$31,MATCH(Программы!A962,Нормативы!$A$1:$A$31,0),MATCH(Программы!D962,Нормативы!$A$1:$G$1,0))</f>
        <v>#N/A</v>
      </c>
    </row>
    <row r="963" spans="6:6">
      <c r="F963" s="8" t="e">
        <f>E963*INDEX(Нормативы!$A$1:$G$31,MATCH(Программы!A963,Нормативы!$A$1:$A$31,0),MATCH(Программы!D963,Нормативы!$A$1:$G$1,0))</f>
        <v>#N/A</v>
      </c>
    </row>
    <row r="964" spans="6:6">
      <c r="F964" s="8" t="e">
        <f>E964*INDEX(Нормативы!$A$1:$G$31,MATCH(Программы!A964,Нормативы!$A$1:$A$31,0),MATCH(Программы!D964,Нормативы!$A$1:$G$1,0))</f>
        <v>#N/A</v>
      </c>
    </row>
    <row r="965" spans="6:6">
      <c r="F965" s="8" t="e">
        <f>E965*INDEX(Нормативы!$A$1:$G$31,MATCH(Программы!A965,Нормативы!$A$1:$A$31,0),MATCH(Программы!D965,Нормативы!$A$1:$G$1,0))</f>
        <v>#N/A</v>
      </c>
    </row>
    <row r="966" spans="6:6">
      <c r="F966" s="8" t="e">
        <f>E966*INDEX(Нормативы!$A$1:$G$31,MATCH(Программы!A966,Нормативы!$A$1:$A$31,0),MATCH(Программы!D966,Нормативы!$A$1:$G$1,0))</f>
        <v>#N/A</v>
      </c>
    </row>
    <row r="967" spans="6:6">
      <c r="F967" s="8" t="e">
        <f>E967*INDEX(Нормативы!$A$1:$G$31,MATCH(Программы!A967,Нормативы!$A$1:$A$31,0),MATCH(Программы!D967,Нормативы!$A$1:$G$1,0))</f>
        <v>#N/A</v>
      </c>
    </row>
    <row r="968" spans="6:6">
      <c r="F968" s="8" t="e">
        <f>E968*INDEX(Нормативы!$A$1:$G$31,MATCH(Программы!A968,Нормативы!$A$1:$A$31,0),MATCH(Программы!D968,Нормативы!$A$1:$G$1,0))</f>
        <v>#N/A</v>
      </c>
    </row>
    <row r="969" spans="6:6">
      <c r="F969" s="8" t="e">
        <f>E969*INDEX(Нормативы!$A$1:$G$31,MATCH(Программы!A969,Нормативы!$A$1:$A$31,0),MATCH(Программы!D969,Нормативы!$A$1:$G$1,0))</f>
        <v>#N/A</v>
      </c>
    </row>
    <row r="970" spans="6:6">
      <c r="F970" s="8" t="e">
        <f>E970*INDEX(Нормативы!$A$1:$G$31,MATCH(Программы!A970,Нормативы!$A$1:$A$31,0),MATCH(Программы!D970,Нормативы!$A$1:$G$1,0))</f>
        <v>#N/A</v>
      </c>
    </row>
    <row r="971" spans="6:6">
      <c r="F971" s="8" t="e">
        <f>E971*INDEX(Нормативы!$A$1:$G$31,MATCH(Программы!A971,Нормативы!$A$1:$A$31,0),MATCH(Программы!D971,Нормативы!$A$1:$G$1,0))</f>
        <v>#N/A</v>
      </c>
    </row>
    <row r="972" spans="6:6">
      <c r="F972" s="8" t="e">
        <f>E972*INDEX(Нормативы!$A$1:$G$31,MATCH(Программы!A972,Нормативы!$A$1:$A$31,0),MATCH(Программы!D972,Нормативы!$A$1:$G$1,0))</f>
        <v>#N/A</v>
      </c>
    </row>
    <row r="973" spans="6:6">
      <c r="F973" s="8" t="e">
        <f>E973*INDEX(Нормативы!$A$1:$G$31,MATCH(Программы!A973,Нормативы!$A$1:$A$31,0),MATCH(Программы!D973,Нормативы!$A$1:$G$1,0))</f>
        <v>#N/A</v>
      </c>
    </row>
    <row r="974" spans="6:6">
      <c r="F974" s="8" t="e">
        <f>E974*INDEX(Нормативы!$A$1:$G$31,MATCH(Программы!A974,Нормативы!$A$1:$A$31,0),MATCH(Программы!D974,Нормативы!$A$1:$G$1,0))</f>
        <v>#N/A</v>
      </c>
    </row>
    <row r="975" spans="6:6">
      <c r="F975" s="8" t="e">
        <f>E975*INDEX(Нормативы!$A$1:$G$31,MATCH(Программы!A975,Нормативы!$A$1:$A$31,0),MATCH(Программы!D975,Нормативы!$A$1:$G$1,0))</f>
        <v>#N/A</v>
      </c>
    </row>
    <row r="976" spans="6:6">
      <c r="F976" s="8" t="e">
        <f>E976*INDEX(Нормативы!$A$1:$G$31,MATCH(Программы!A976,Нормативы!$A$1:$A$31,0),MATCH(Программы!D976,Нормативы!$A$1:$G$1,0))</f>
        <v>#N/A</v>
      </c>
    </row>
    <row r="977" spans="6:6">
      <c r="F977" s="8" t="e">
        <f>E977*INDEX(Нормативы!$A$1:$G$31,MATCH(Программы!A977,Нормативы!$A$1:$A$31,0),MATCH(Программы!D977,Нормативы!$A$1:$G$1,0))</f>
        <v>#N/A</v>
      </c>
    </row>
    <row r="978" spans="6:6">
      <c r="F978" s="8" t="e">
        <f>E978*INDEX(Нормативы!$A$1:$G$31,MATCH(Программы!A978,Нормативы!$A$1:$A$31,0),MATCH(Программы!D978,Нормативы!$A$1:$G$1,0))</f>
        <v>#N/A</v>
      </c>
    </row>
    <row r="979" spans="6:6">
      <c r="F979" s="8" t="e">
        <f>E979*INDEX(Нормативы!$A$1:$G$31,MATCH(Программы!A979,Нормативы!$A$1:$A$31,0),MATCH(Программы!D979,Нормативы!$A$1:$G$1,0))</f>
        <v>#N/A</v>
      </c>
    </row>
    <row r="980" spans="6:6">
      <c r="F980" s="8" t="e">
        <f>E980*INDEX(Нормативы!$A$1:$G$31,MATCH(Программы!A980,Нормативы!$A$1:$A$31,0),MATCH(Программы!D980,Нормативы!$A$1:$G$1,0))</f>
        <v>#N/A</v>
      </c>
    </row>
    <row r="981" spans="6:6">
      <c r="F981" s="8" t="e">
        <f>E981*INDEX(Нормативы!$A$1:$G$31,MATCH(Программы!A981,Нормативы!$A$1:$A$31,0),MATCH(Программы!D981,Нормативы!$A$1:$G$1,0))</f>
        <v>#N/A</v>
      </c>
    </row>
    <row r="982" spans="6:6">
      <c r="F982" s="8" t="e">
        <f>E982*INDEX(Нормативы!$A$1:$G$31,MATCH(Программы!A982,Нормативы!$A$1:$A$31,0),MATCH(Программы!D982,Нормативы!$A$1:$G$1,0))</f>
        <v>#N/A</v>
      </c>
    </row>
    <row r="983" spans="6:6">
      <c r="F983" s="8" t="e">
        <f>E983*INDEX(Нормативы!$A$1:$G$31,MATCH(Программы!A983,Нормативы!$A$1:$A$31,0),MATCH(Программы!D983,Нормативы!$A$1:$G$1,0))</f>
        <v>#N/A</v>
      </c>
    </row>
    <row r="984" spans="6:6">
      <c r="F984" s="8" t="e">
        <f>E984*INDEX(Нормативы!$A$1:$G$31,MATCH(Программы!A984,Нормативы!$A$1:$A$31,0),MATCH(Программы!D984,Нормативы!$A$1:$G$1,0))</f>
        <v>#N/A</v>
      </c>
    </row>
    <row r="985" spans="6:6">
      <c r="F985" s="8" t="e">
        <f>E985*INDEX(Нормативы!$A$1:$G$31,MATCH(Программы!A985,Нормативы!$A$1:$A$31,0),MATCH(Программы!D985,Нормативы!$A$1:$G$1,0))</f>
        <v>#N/A</v>
      </c>
    </row>
    <row r="986" spans="6:6">
      <c r="F986" s="8" t="e">
        <f>E986*INDEX(Нормативы!$A$1:$G$31,MATCH(Программы!A986,Нормативы!$A$1:$A$31,0),MATCH(Программы!D986,Нормативы!$A$1:$G$1,0))</f>
        <v>#N/A</v>
      </c>
    </row>
    <row r="987" spans="6:6">
      <c r="F987" s="8" t="e">
        <f>E987*INDEX(Нормативы!$A$1:$G$31,MATCH(Программы!A987,Нормативы!$A$1:$A$31,0),MATCH(Программы!D987,Нормативы!$A$1:$G$1,0))</f>
        <v>#N/A</v>
      </c>
    </row>
    <row r="988" spans="6:6">
      <c r="F988" s="8" t="e">
        <f>E988*INDEX(Нормативы!$A$1:$G$31,MATCH(Программы!A988,Нормативы!$A$1:$A$31,0),MATCH(Программы!D988,Нормативы!$A$1:$G$1,0))</f>
        <v>#N/A</v>
      </c>
    </row>
    <row r="989" spans="6:6">
      <c r="F989" s="8" t="e">
        <f>E989*INDEX(Нормативы!$A$1:$G$31,MATCH(Программы!A989,Нормативы!$A$1:$A$31,0),MATCH(Программы!D989,Нормативы!$A$1:$G$1,0))</f>
        <v>#N/A</v>
      </c>
    </row>
    <row r="990" spans="6:6">
      <c r="F990" s="8" t="e">
        <f>E990*INDEX(Нормативы!$A$1:$G$31,MATCH(Программы!A990,Нормативы!$A$1:$A$31,0),MATCH(Программы!D990,Нормативы!$A$1:$G$1,0))</f>
        <v>#N/A</v>
      </c>
    </row>
    <row r="991" spans="6:6">
      <c r="F991" s="8" t="e">
        <f>E991*INDEX(Нормативы!$A$1:$G$31,MATCH(Программы!A991,Нормативы!$A$1:$A$31,0),MATCH(Программы!D991,Нормативы!$A$1:$G$1,0))</f>
        <v>#N/A</v>
      </c>
    </row>
    <row r="992" spans="6:6">
      <c r="F992" s="8" t="e">
        <f>E992*INDEX(Нормативы!$A$1:$G$31,MATCH(Программы!A992,Нормативы!$A$1:$A$31,0),MATCH(Программы!D992,Нормативы!$A$1:$G$1,0))</f>
        <v>#N/A</v>
      </c>
    </row>
    <row r="993" spans="6:6">
      <c r="F993" s="8" t="e">
        <f>E993*INDEX(Нормативы!$A$1:$G$31,MATCH(Программы!A993,Нормативы!$A$1:$A$31,0),MATCH(Программы!D993,Нормативы!$A$1:$G$1,0))</f>
        <v>#N/A</v>
      </c>
    </row>
    <row r="994" spans="6:6">
      <c r="F994" s="8" t="e">
        <f>E994*INDEX(Нормативы!$A$1:$G$31,MATCH(Программы!A994,Нормативы!$A$1:$A$31,0),MATCH(Программы!D994,Нормативы!$A$1:$G$1,0))</f>
        <v>#N/A</v>
      </c>
    </row>
    <row r="995" spans="6:6">
      <c r="F995" s="8" t="e">
        <f>E995*INDEX(Нормативы!$A$1:$G$31,MATCH(Программы!A995,Нормативы!$A$1:$A$31,0),MATCH(Программы!D995,Нормативы!$A$1:$G$1,0))</f>
        <v>#N/A</v>
      </c>
    </row>
    <row r="996" spans="6:6">
      <c r="F996" s="8" t="e">
        <f>E996*INDEX(Нормативы!$A$1:$G$31,MATCH(Программы!A996,Нормативы!$A$1:$A$31,0),MATCH(Программы!D996,Нормативы!$A$1:$G$1,0))</f>
        <v>#N/A</v>
      </c>
    </row>
    <row r="997" spans="6:6">
      <c r="F997" s="8" t="e">
        <f>E997*INDEX(Нормативы!$A$1:$G$31,MATCH(Программы!A997,Нормативы!$A$1:$A$31,0),MATCH(Программы!D997,Нормативы!$A$1:$G$1,0))</f>
        <v>#N/A</v>
      </c>
    </row>
    <row r="998" spans="6:6">
      <c r="F998" s="8" t="e">
        <f>E998*INDEX(Нормативы!$A$1:$G$31,MATCH(Программы!A998,Нормативы!$A$1:$A$31,0),MATCH(Программы!D998,Нормативы!$A$1:$G$1,0))</f>
        <v>#N/A</v>
      </c>
    </row>
    <row r="999" spans="6:6">
      <c r="F999" s="8" t="e">
        <f>E999*INDEX(Нормативы!$A$1:$G$31,MATCH(Программы!A999,Нормативы!$A$1:$A$31,0),MATCH(Программы!D999,Нормативы!$A$1:$G$1,0))</f>
        <v>#N/A</v>
      </c>
    </row>
    <row r="1000" spans="6:6">
      <c r="F1000" s="8" t="e">
        <f>E1000*INDEX(Нормативы!$A$1:$G$31,MATCH(Программы!A1000,Нормативы!$A$1:$A$31,0),MATCH(Программы!D1000,Нормативы!$A$1:$G$1,0))</f>
        <v>#N/A</v>
      </c>
    </row>
    <row r="1001" spans="6:6">
      <c r="F1001" s="8" t="e">
        <f>E1001*INDEX(Нормативы!$A$1:$G$31,MATCH(Программы!A1001,Нормативы!$A$1:$A$31,0),MATCH(Программы!D1001,Нормативы!$A$1:$G$1,0))</f>
        <v>#N/A</v>
      </c>
    </row>
    <row r="1002" spans="6:6">
      <c r="F1002" s="8" t="e">
        <f>E1002*INDEX(Нормативы!$A$1:$G$31,MATCH(Программы!A1002,Нормативы!$A$1:$A$31,0),MATCH(Программы!D1002,Нормативы!$A$1:$G$1,0))</f>
        <v>#N/A</v>
      </c>
    </row>
    <row r="1003" spans="6:6">
      <c r="F1003" s="8" t="e">
        <f>E1003*INDEX(Нормативы!$A$1:$G$31,MATCH(Программы!A1003,Нормативы!$A$1:$A$31,0),MATCH(Программы!D1003,Нормативы!$A$1:$G$1,0))</f>
        <v>#N/A</v>
      </c>
    </row>
    <row r="1004" spans="6:6">
      <c r="F1004" s="8" t="e">
        <f>E1004*INDEX(Нормативы!$A$1:$G$31,MATCH(Программы!A1004,Нормативы!$A$1:$A$31,0),MATCH(Программы!D1004,Нормативы!$A$1:$G$1,0))</f>
        <v>#N/A</v>
      </c>
    </row>
    <row r="1005" spans="6:6">
      <c r="F1005" s="8" t="e">
        <f>E1005*INDEX(Нормативы!$A$1:$G$31,MATCH(Программы!A1005,Нормативы!$A$1:$A$31,0),MATCH(Программы!D1005,Нормативы!$A$1:$G$1,0))</f>
        <v>#N/A</v>
      </c>
    </row>
    <row r="1006" spans="6:6">
      <c r="F1006" s="8" t="e">
        <f>E1006*INDEX(Нормативы!$A$1:$G$31,MATCH(Программы!A1006,Нормативы!$A$1:$A$31,0),MATCH(Программы!D1006,Нормативы!$A$1:$G$1,0))</f>
        <v>#N/A</v>
      </c>
    </row>
    <row r="1007" spans="6:6">
      <c r="F1007" s="8" t="e">
        <f>E1007*INDEX(Нормативы!$A$1:$G$31,MATCH(Программы!A1007,Нормативы!$A$1:$A$31,0),MATCH(Программы!D1007,Нормативы!$A$1:$G$1,0))</f>
        <v>#N/A</v>
      </c>
    </row>
    <row r="1008" spans="6:6">
      <c r="F1008" s="8" t="e">
        <f>E1008*INDEX(Нормативы!$A$1:$G$31,MATCH(Программы!A1008,Нормативы!$A$1:$A$31,0),MATCH(Программы!D1008,Нормативы!$A$1:$G$1,0))</f>
        <v>#N/A</v>
      </c>
    </row>
    <row r="1009" spans="6:6">
      <c r="F1009" s="8" t="e">
        <f>E1009*INDEX(Нормативы!$A$1:$G$31,MATCH(Программы!A1009,Нормативы!$A$1:$A$31,0),MATCH(Программы!D1009,Нормативы!$A$1:$G$1,0))</f>
        <v>#N/A</v>
      </c>
    </row>
    <row r="1010" spans="6:6">
      <c r="F1010" s="8" t="e">
        <f>E1010*INDEX(Нормативы!$A$1:$G$31,MATCH(Программы!A1010,Нормативы!$A$1:$A$31,0),MATCH(Программы!D1010,Нормативы!$A$1:$G$1,0))</f>
        <v>#N/A</v>
      </c>
    </row>
    <row r="1011" spans="6:6">
      <c r="F1011" s="8" t="e">
        <f>E1011*INDEX(Нормативы!$A$1:$G$31,MATCH(Программы!A1011,Нормативы!$A$1:$A$31,0),MATCH(Программы!D1011,Нормативы!$A$1:$G$1,0))</f>
        <v>#N/A</v>
      </c>
    </row>
    <row r="1012" spans="6:6">
      <c r="F1012" s="8" t="e">
        <f>E1012*INDEX(Нормативы!$A$1:$G$31,MATCH(Программы!A1012,Нормативы!$A$1:$A$31,0),MATCH(Программы!D1012,Нормативы!$A$1:$G$1,0))</f>
        <v>#N/A</v>
      </c>
    </row>
    <row r="1013" spans="6:6">
      <c r="F1013" s="8" t="e">
        <f>E1013*INDEX(Нормативы!$A$1:$G$31,MATCH(Программы!A1013,Нормативы!$A$1:$A$31,0),MATCH(Программы!D1013,Нормативы!$A$1:$G$1,0))</f>
        <v>#N/A</v>
      </c>
    </row>
    <row r="1014" spans="6:6">
      <c r="F1014" s="8" t="e">
        <f>E1014*INDEX(Нормативы!$A$1:$G$31,MATCH(Программы!A1014,Нормативы!$A$1:$A$31,0),MATCH(Программы!D1014,Нормативы!$A$1:$G$1,0))</f>
        <v>#N/A</v>
      </c>
    </row>
    <row r="1015" spans="6:6">
      <c r="F1015" s="8" t="e">
        <f>E1015*INDEX(Нормативы!$A$1:$G$31,MATCH(Программы!A1015,Нормативы!$A$1:$A$31,0),MATCH(Программы!D1015,Нормативы!$A$1:$G$1,0))</f>
        <v>#N/A</v>
      </c>
    </row>
    <row r="1016" spans="6:6">
      <c r="F1016" s="8" t="e">
        <f>E1016*INDEX(Нормативы!$A$1:$G$31,MATCH(Программы!A1016,Нормативы!$A$1:$A$31,0),MATCH(Программы!D1016,Нормативы!$A$1:$G$1,0))</f>
        <v>#N/A</v>
      </c>
    </row>
    <row r="1017" spans="6:6">
      <c r="F1017" s="8" t="e">
        <f>E1017*INDEX(Нормативы!$A$1:$G$31,MATCH(Программы!A1017,Нормативы!$A$1:$A$31,0),MATCH(Программы!D1017,Нормативы!$A$1:$G$1,0))</f>
        <v>#N/A</v>
      </c>
    </row>
    <row r="1018" spans="6:6">
      <c r="F1018" s="8" t="e">
        <f>E1018*INDEX(Нормативы!$A$1:$G$31,MATCH(Программы!A1018,Нормативы!$A$1:$A$31,0),MATCH(Программы!D1018,Нормативы!$A$1:$G$1,0))</f>
        <v>#N/A</v>
      </c>
    </row>
    <row r="1019" spans="6:6">
      <c r="F1019" s="8" t="e">
        <f>E1019*INDEX(Нормативы!$A$1:$G$31,MATCH(Программы!A1019,Нормативы!$A$1:$A$31,0),MATCH(Программы!D1019,Нормативы!$A$1:$G$1,0))</f>
        <v>#N/A</v>
      </c>
    </row>
    <row r="1020" spans="6:6">
      <c r="F1020" s="8" t="e">
        <f>E1020*INDEX(Нормативы!$A$1:$G$31,MATCH(Программы!A1020,Нормативы!$A$1:$A$31,0),MATCH(Программы!D1020,Нормативы!$A$1:$G$1,0))</f>
        <v>#N/A</v>
      </c>
    </row>
    <row r="1021" spans="6:6">
      <c r="F1021" s="8" t="e">
        <f>E1021*INDEX(Нормативы!$A$1:$G$31,MATCH(Программы!A1021,Нормативы!$A$1:$A$31,0),MATCH(Программы!D1021,Нормативы!$A$1:$G$1,0))</f>
        <v>#N/A</v>
      </c>
    </row>
    <row r="1022" spans="6:6">
      <c r="F1022" s="8" t="e">
        <f>E1022*INDEX(Нормативы!$A$1:$G$31,MATCH(Программы!A1022,Нормативы!$A$1:$A$31,0),MATCH(Программы!D1022,Нормативы!$A$1:$G$1,0))</f>
        <v>#N/A</v>
      </c>
    </row>
    <row r="1023" spans="6:6">
      <c r="F1023" s="8" t="e">
        <f>E1023*INDEX(Нормативы!$A$1:$G$31,MATCH(Программы!A1023,Нормативы!$A$1:$A$31,0),MATCH(Программы!D1023,Нормативы!$A$1:$G$1,0))</f>
        <v>#N/A</v>
      </c>
    </row>
    <row r="1024" spans="6:6">
      <c r="F1024" s="8" t="e">
        <f>E1024*INDEX(Нормативы!$A$1:$G$31,MATCH(Программы!A1024,Нормативы!$A$1:$A$31,0),MATCH(Программы!D1024,Нормативы!$A$1:$G$1,0))</f>
        <v>#N/A</v>
      </c>
    </row>
    <row r="1025" spans="6:6">
      <c r="F1025" s="8" t="e">
        <f>E1025*INDEX(Нормативы!$A$1:$G$31,MATCH(Программы!A1025,Нормативы!$A$1:$A$31,0),MATCH(Программы!D1025,Нормативы!$A$1:$G$1,0))</f>
        <v>#N/A</v>
      </c>
    </row>
    <row r="1026" spans="6:6">
      <c r="F1026" s="8" t="e">
        <f>E1026*INDEX(Нормативы!$A$1:$G$31,MATCH(Программы!A1026,Нормативы!$A$1:$A$31,0),MATCH(Программы!D1026,Нормативы!$A$1:$G$1,0))</f>
        <v>#N/A</v>
      </c>
    </row>
    <row r="1027" spans="6:6">
      <c r="F1027" s="8" t="e">
        <f>E1027*INDEX(Нормативы!$A$1:$G$31,MATCH(Программы!A1027,Нормативы!$A$1:$A$31,0),MATCH(Программы!D1027,Нормативы!$A$1:$G$1,0))</f>
        <v>#N/A</v>
      </c>
    </row>
    <row r="1028" spans="6:6">
      <c r="F1028" s="8" t="e">
        <f>E1028*INDEX(Нормативы!$A$1:$G$31,MATCH(Программы!A1028,Нормативы!$A$1:$A$31,0),MATCH(Программы!D1028,Нормативы!$A$1:$G$1,0))</f>
        <v>#N/A</v>
      </c>
    </row>
    <row r="1029" spans="6:6">
      <c r="F1029" s="8" t="e">
        <f>E1029*INDEX(Нормативы!$A$1:$G$31,MATCH(Программы!A1029,Нормативы!$A$1:$A$31,0),MATCH(Программы!D1029,Нормативы!$A$1:$G$1,0))</f>
        <v>#N/A</v>
      </c>
    </row>
    <row r="1030" spans="6:6">
      <c r="F1030" s="8" t="e">
        <f>E1030*INDEX(Нормативы!$A$1:$G$31,MATCH(Программы!A1030,Нормативы!$A$1:$A$31,0),MATCH(Программы!D1030,Нормативы!$A$1:$G$1,0))</f>
        <v>#N/A</v>
      </c>
    </row>
    <row r="1031" spans="6:6">
      <c r="F1031" s="8" t="e">
        <f>E1031*INDEX(Нормативы!$A$1:$G$31,MATCH(Программы!A1031,Нормативы!$A$1:$A$31,0),MATCH(Программы!D1031,Нормативы!$A$1:$G$1,0))</f>
        <v>#N/A</v>
      </c>
    </row>
    <row r="1032" spans="6:6">
      <c r="F1032" s="8" t="e">
        <f>E1032*INDEX(Нормативы!$A$1:$G$31,MATCH(Программы!A1032,Нормативы!$A$1:$A$31,0),MATCH(Программы!D1032,Нормативы!$A$1:$G$1,0))</f>
        <v>#N/A</v>
      </c>
    </row>
    <row r="1033" spans="6:6">
      <c r="F1033" s="8" t="e">
        <f>E1033*INDEX(Нормативы!$A$1:$G$31,MATCH(Программы!A1033,Нормативы!$A$1:$A$31,0),MATCH(Программы!D1033,Нормативы!$A$1:$G$1,0))</f>
        <v>#N/A</v>
      </c>
    </row>
    <row r="1034" spans="6:6">
      <c r="F1034" s="8" t="e">
        <f>E1034*INDEX(Нормативы!$A$1:$G$31,MATCH(Программы!A1034,Нормативы!$A$1:$A$31,0),MATCH(Программы!D1034,Нормативы!$A$1:$G$1,0))</f>
        <v>#N/A</v>
      </c>
    </row>
    <row r="1035" spans="6:6">
      <c r="F1035" s="8" t="e">
        <f>E1035*INDEX(Нормативы!$A$1:$G$31,MATCH(Программы!A1035,Нормативы!$A$1:$A$31,0),MATCH(Программы!D1035,Нормативы!$A$1:$G$1,0))</f>
        <v>#N/A</v>
      </c>
    </row>
    <row r="1036" spans="6:6">
      <c r="F1036" s="8" t="e">
        <f>E1036*INDEX(Нормативы!$A$1:$G$31,MATCH(Программы!A1036,Нормативы!$A$1:$A$31,0),MATCH(Программы!D1036,Нормативы!$A$1:$G$1,0))</f>
        <v>#N/A</v>
      </c>
    </row>
    <row r="1037" spans="6:6">
      <c r="F1037" s="8" t="e">
        <f>E1037*INDEX(Нормативы!$A$1:$G$31,MATCH(Программы!A1037,Нормативы!$A$1:$A$31,0),MATCH(Программы!D1037,Нормативы!$A$1:$G$1,0))</f>
        <v>#N/A</v>
      </c>
    </row>
    <row r="1038" spans="6:6">
      <c r="F1038" s="8" t="e">
        <f>E1038*INDEX(Нормативы!$A$1:$G$31,MATCH(Программы!A1038,Нормативы!$A$1:$A$31,0),MATCH(Программы!D1038,Нормативы!$A$1:$G$1,0))</f>
        <v>#N/A</v>
      </c>
    </row>
    <row r="1039" spans="6:6">
      <c r="F1039" s="8" t="e">
        <f>E1039*INDEX(Нормативы!$A$1:$G$31,MATCH(Программы!A1039,Нормативы!$A$1:$A$31,0),MATCH(Программы!D1039,Нормативы!$A$1:$G$1,0))</f>
        <v>#N/A</v>
      </c>
    </row>
    <row r="1040" spans="6:6">
      <c r="F1040" s="8" t="e">
        <f>E1040*INDEX(Нормативы!$A$1:$G$31,MATCH(Программы!A1040,Нормативы!$A$1:$A$31,0),MATCH(Программы!D1040,Нормативы!$A$1:$G$1,0))</f>
        <v>#N/A</v>
      </c>
    </row>
    <row r="1041" spans="6:6">
      <c r="F1041" s="8" t="e">
        <f>E1041*INDEX(Нормативы!$A$1:$G$31,MATCH(Программы!A1041,Нормативы!$A$1:$A$31,0),MATCH(Программы!D1041,Нормативы!$A$1:$G$1,0))</f>
        <v>#N/A</v>
      </c>
    </row>
    <row r="1042" spans="6:6">
      <c r="F1042" s="8" t="e">
        <f>E1042*INDEX(Нормативы!$A$1:$G$31,MATCH(Программы!A1042,Нормативы!$A$1:$A$31,0),MATCH(Программы!D1042,Нормативы!$A$1:$G$1,0))</f>
        <v>#N/A</v>
      </c>
    </row>
    <row r="1043" spans="6:6">
      <c r="F1043" s="8" t="e">
        <f>E1043*INDEX(Нормативы!$A$1:$G$31,MATCH(Программы!A1043,Нормативы!$A$1:$A$31,0),MATCH(Программы!D1043,Нормативы!$A$1:$G$1,0))</f>
        <v>#N/A</v>
      </c>
    </row>
    <row r="1044" spans="6:6">
      <c r="F1044" s="8" t="e">
        <f>E1044*INDEX(Нормативы!$A$1:$G$31,MATCH(Программы!A1044,Нормативы!$A$1:$A$31,0),MATCH(Программы!D1044,Нормативы!$A$1:$G$1,0))</f>
        <v>#N/A</v>
      </c>
    </row>
    <row r="1045" spans="6:6">
      <c r="F1045" s="8" t="e">
        <f>E1045*INDEX(Нормативы!$A$1:$G$31,MATCH(Программы!A1045,Нормативы!$A$1:$A$31,0),MATCH(Программы!D1045,Нормативы!$A$1:$G$1,0))</f>
        <v>#N/A</v>
      </c>
    </row>
    <row r="1046" spans="6:6">
      <c r="F1046" s="8" t="e">
        <f>E1046*INDEX(Нормативы!$A$1:$G$31,MATCH(Программы!A1046,Нормативы!$A$1:$A$31,0),MATCH(Программы!D1046,Нормативы!$A$1:$G$1,0))</f>
        <v>#N/A</v>
      </c>
    </row>
    <row r="1047" spans="6:6">
      <c r="F1047" s="8" t="e">
        <f>E1047*INDEX(Нормативы!$A$1:$G$31,MATCH(Программы!A1047,Нормативы!$A$1:$A$31,0),MATCH(Программы!D1047,Нормативы!$A$1:$G$1,0))</f>
        <v>#N/A</v>
      </c>
    </row>
    <row r="1048" spans="6:6">
      <c r="F1048" s="8" t="e">
        <f>E1048*INDEX(Нормативы!$A$1:$G$31,MATCH(Программы!A1048,Нормативы!$A$1:$A$31,0),MATCH(Программы!D1048,Нормативы!$A$1:$G$1,0))</f>
        <v>#N/A</v>
      </c>
    </row>
    <row r="1049" spans="6:6">
      <c r="F1049" s="8" t="e">
        <f>E1049*INDEX(Нормативы!$A$1:$G$31,MATCH(Программы!A1049,Нормативы!$A$1:$A$31,0),MATCH(Программы!D1049,Нормативы!$A$1:$G$1,0))</f>
        <v>#N/A</v>
      </c>
    </row>
    <row r="1050" spans="6:6">
      <c r="F1050" s="8" t="e">
        <f>E1050*INDEX(Нормативы!$A$1:$G$31,MATCH(Программы!A1050,Нормативы!$A$1:$A$31,0),MATCH(Программы!D1050,Нормативы!$A$1:$G$1,0))</f>
        <v>#N/A</v>
      </c>
    </row>
    <row r="1051" spans="6:6">
      <c r="F1051" s="8" t="e">
        <f>E1051*INDEX(Нормативы!$A$1:$G$31,MATCH(Программы!A1051,Нормативы!$A$1:$A$31,0),MATCH(Программы!D1051,Нормативы!$A$1:$G$1,0))</f>
        <v>#N/A</v>
      </c>
    </row>
    <row r="1052" spans="6:6">
      <c r="F1052" s="8" t="e">
        <f>E1052*INDEX(Нормативы!$A$1:$G$31,MATCH(Программы!A1052,Нормативы!$A$1:$A$31,0),MATCH(Программы!D1052,Нормативы!$A$1:$G$1,0))</f>
        <v>#N/A</v>
      </c>
    </row>
    <row r="1053" spans="6:6">
      <c r="F1053" s="8" t="e">
        <f>E1053*INDEX(Нормативы!$A$1:$G$31,MATCH(Программы!A1053,Нормативы!$A$1:$A$31,0),MATCH(Программы!D1053,Нормативы!$A$1:$G$1,0))</f>
        <v>#N/A</v>
      </c>
    </row>
    <row r="1054" spans="6:6">
      <c r="F1054" s="8" t="e">
        <f>E1054*INDEX(Нормативы!$A$1:$G$31,MATCH(Программы!A1054,Нормативы!$A$1:$A$31,0),MATCH(Программы!D1054,Нормативы!$A$1:$G$1,0))</f>
        <v>#N/A</v>
      </c>
    </row>
    <row r="1055" spans="6:6">
      <c r="F1055" s="8" t="e">
        <f>E1055*INDEX(Нормативы!$A$1:$G$31,MATCH(Программы!A1055,Нормативы!$A$1:$A$31,0),MATCH(Программы!D1055,Нормативы!$A$1:$G$1,0))</f>
        <v>#N/A</v>
      </c>
    </row>
    <row r="1056" spans="6:6">
      <c r="F1056" s="8" t="e">
        <f>E1056*INDEX(Нормативы!$A$1:$G$31,MATCH(Программы!A1056,Нормативы!$A$1:$A$31,0),MATCH(Программы!D1056,Нормативы!$A$1:$G$1,0))</f>
        <v>#N/A</v>
      </c>
    </row>
    <row r="1057" spans="6:6">
      <c r="F1057" s="8" t="e">
        <f>E1057*INDEX(Нормативы!$A$1:$G$31,MATCH(Программы!A1057,Нормативы!$A$1:$A$31,0),MATCH(Программы!D1057,Нормативы!$A$1:$G$1,0))</f>
        <v>#N/A</v>
      </c>
    </row>
    <row r="1058" spans="6:6">
      <c r="F1058" s="8" t="e">
        <f>E1058*INDEX(Нормативы!$A$1:$G$31,MATCH(Программы!A1058,Нормативы!$A$1:$A$31,0),MATCH(Программы!D1058,Нормативы!$A$1:$G$1,0))</f>
        <v>#N/A</v>
      </c>
    </row>
    <row r="1059" spans="6:6">
      <c r="F1059" s="8" t="e">
        <f>E1059*INDEX(Нормативы!$A$1:$G$31,MATCH(Программы!A1059,Нормативы!$A$1:$A$31,0),MATCH(Программы!D1059,Нормативы!$A$1:$G$1,0))</f>
        <v>#N/A</v>
      </c>
    </row>
    <row r="1060" spans="6:6">
      <c r="F1060" s="8" t="e">
        <f>E1060*INDEX(Нормативы!$A$1:$G$31,MATCH(Программы!A1060,Нормативы!$A$1:$A$31,0),MATCH(Программы!D1060,Нормативы!$A$1:$G$1,0))</f>
        <v>#N/A</v>
      </c>
    </row>
    <row r="1061" spans="6:6">
      <c r="F1061" s="8" t="e">
        <f>E1061*INDEX(Нормативы!$A$1:$G$31,MATCH(Программы!A1061,Нормативы!$A$1:$A$31,0),MATCH(Программы!D1061,Нормативы!$A$1:$G$1,0))</f>
        <v>#N/A</v>
      </c>
    </row>
    <row r="1062" spans="6:6">
      <c r="F1062" s="8" t="e">
        <f>E1062*INDEX(Нормативы!$A$1:$G$31,MATCH(Программы!A1062,Нормативы!$A$1:$A$31,0),MATCH(Программы!D1062,Нормативы!$A$1:$G$1,0))</f>
        <v>#N/A</v>
      </c>
    </row>
    <row r="1063" spans="6:6">
      <c r="F1063" s="8" t="e">
        <f>E1063*INDEX(Нормативы!$A$1:$G$31,MATCH(Программы!A1063,Нормативы!$A$1:$A$31,0),MATCH(Программы!D1063,Нормативы!$A$1:$G$1,0))</f>
        <v>#N/A</v>
      </c>
    </row>
    <row r="1064" spans="6:6">
      <c r="F1064" s="8" t="e">
        <f>E1064*INDEX(Нормативы!$A$1:$G$31,MATCH(Программы!A1064,Нормативы!$A$1:$A$31,0),MATCH(Программы!D1064,Нормативы!$A$1:$G$1,0))</f>
        <v>#N/A</v>
      </c>
    </row>
    <row r="1065" spans="6:6">
      <c r="F1065" s="8" t="e">
        <f>E1065*INDEX(Нормативы!$A$1:$G$31,MATCH(Программы!A1065,Нормативы!$A$1:$A$31,0),MATCH(Программы!D1065,Нормативы!$A$1:$G$1,0))</f>
        <v>#N/A</v>
      </c>
    </row>
    <row r="1066" spans="6:6">
      <c r="F1066" s="8" t="e">
        <f>E1066*INDEX(Нормативы!$A$1:$G$31,MATCH(Программы!A1066,Нормативы!$A$1:$A$31,0),MATCH(Программы!D1066,Нормативы!$A$1:$G$1,0))</f>
        <v>#N/A</v>
      </c>
    </row>
    <row r="1067" spans="6:6">
      <c r="F1067" s="8" t="e">
        <f>E1067*INDEX(Нормативы!$A$1:$G$31,MATCH(Программы!A1067,Нормативы!$A$1:$A$31,0),MATCH(Программы!D1067,Нормативы!$A$1:$G$1,0))</f>
        <v>#N/A</v>
      </c>
    </row>
    <row r="1068" spans="6:6">
      <c r="F1068" s="8" t="e">
        <f>E1068*INDEX(Нормативы!$A$1:$G$31,MATCH(Программы!A1068,Нормативы!$A$1:$A$31,0),MATCH(Программы!D1068,Нормативы!$A$1:$G$1,0))</f>
        <v>#N/A</v>
      </c>
    </row>
    <row r="1069" spans="6:6">
      <c r="F1069" s="8" t="e">
        <f>E1069*INDEX(Нормативы!$A$1:$G$31,MATCH(Программы!A1069,Нормативы!$A$1:$A$31,0),MATCH(Программы!D1069,Нормативы!$A$1:$G$1,0))</f>
        <v>#N/A</v>
      </c>
    </row>
    <row r="1070" spans="6:6">
      <c r="F1070" s="8" t="e">
        <f>E1070*INDEX(Нормативы!$A$1:$G$31,MATCH(Программы!A1070,Нормативы!$A$1:$A$31,0),MATCH(Программы!D1070,Нормативы!$A$1:$G$1,0))</f>
        <v>#N/A</v>
      </c>
    </row>
    <row r="1071" spans="6:6">
      <c r="F1071" s="8" t="e">
        <f>E1071*INDEX(Нормативы!$A$1:$G$31,MATCH(Программы!A1071,Нормативы!$A$1:$A$31,0),MATCH(Программы!D1071,Нормативы!$A$1:$G$1,0))</f>
        <v>#N/A</v>
      </c>
    </row>
    <row r="1072" spans="6:6">
      <c r="F1072" s="8" t="e">
        <f>E1072*INDEX(Нормативы!$A$1:$G$31,MATCH(Программы!A1072,Нормативы!$A$1:$A$31,0),MATCH(Программы!D1072,Нормативы!$A$1:$G$1,0))</f>
        <v>#N/A</v>
      </c>
    </row>
    <row r="1073" spans="6:6">
      <c r="F1073" s="8" t="e">
        <f>E1073*INDEX(Нормативы!$A$1:$G$31,MATCH(Программы!A1073,Нормативы!$A$1:$A$31,0),MATCH(Программы!D1073,Нормативы!$A$1:$G$1,0))</f>
        <v>#N/A</v>
      </c>
    </row>
    <row r="1074" spans="6:6">
      <c r="F1074" s="8" t="e">
        <f>E1074*INDEX(Нормативы!$A$1:$G$31,MATCH(Программы!A1074,Нормативы!$A$1:$A$31,0),MATCH(Программы!D1074,Нормативы!$A$1:$G$1,0))</f>
        <v>#N/A</v>
      </c>
    </row>
    <row r="1075" spans="6:6">
      <c r="F1075" s="8" t="e">
        <f>E1075*INDEX(Нормативы!$A$1:$G$31,MATCH(Программы!A1075,Нормативы!$A$1:$A$31,0),MATCH(Программы!D1075,Нормативы!$A$1:$G$1,0))</f>
        <v>#N/A</v>
      </c>
    </row>
    <row r="1076" spans="6:6">
      <c r="F1076" s="8" t="e">
        <f>E1076*INDEX(Нормативы!$A$1:$G$31,MATCH(Программы!A1076,Нормативы!$A$1:$A$31,0),MATCH(Программы!D1076,Нормативы!$A$1:$G$1,0))</f>
        <v>#N/A</v>
      </c>
    </row>
    <row r="1077" spans="6:6">
      <c r="F1077" s="8" t="e">
        <f>E1077*INDEX(Нормативы!$A$1:$G$31,MATCH(Программы!A1077,Нормативы!$A$1:$A$31,0),MATCH(Программы!D1077,Нормативы!$A$1:$G$1,0))</f>
        <v>#N/A</v>
      </c>
    </row>
    <row r="1078" spans="6:6">
      <c r="F1078" s="8" t="e">
        <f>E1078*INDEX(Нормативы!$A$1:$G$31,MATCH(Программы!A1078,Нормативы!$A$1:$A$31,0),MATCH(Программы!D1078,Нормативы!$A$1:$G$1,0))</f>
        <v>#N/A</v>
      </c>
    </row>
    <row r="1079" spans="6:6">
      <c r="F1079" s="8" t="e">
        <f>E1079*INDEX(Нормативы!$A$1:$G$31,MATCH(Программы!A1079,Нормативы!$A$1:$A$31,0),MATCH(Программы!D1079,Нормативы!$A$1:$G$1,0))</f>
        <v>#N/A</v>
      </c>
    </row>
    <row r="1080" spans="6:6">
      <c r="F1080" s="8" t="e">
        <f>E1080*INDEX(Нормативы!$A$1:$G$31,MATCH(Программы!A1080,Нормативы!$A$1:$A$31,0),MATCH(Программы!D1080,Нормативы!$A$1:$G$1,0))</f>
        <v>#N/A</v>
      </c>
    </row>
    <row r="1081" spans="6:6">
      <c r="F1081" s="8" t="e">
        <f>E1081*INDEX(Нормативы!$A$1:$G$31,MATCH(Программы!A1081,Нормативы!$A$1:$A$31,0),MATCH(Программы!D1081,Нормативы!$A$1:$G$1,0))</f>
        <v>#N/A</v>
      </c>
    </row>
    <row r="1082" spans="6:6">
      <c r="F1082" s="8" t="e">
        <f>E1082*INDEX(Нормативы!$A$1:$G$31,MATCH(Программы!A1082,Нормативы!$A$1:$A$31,0),MATCH(Программы!D1082,Нормативы!$A$1:$G$1,0))</f>
        <v>#N/A</v>
      </c>
    </row>
    <row r="1083" spans="6:6">
      <c r="F1083" s="8" t="e">
        <f>E1083*INDEX(Нормативы!$A$1:$G$31,MATCH(Программы!A1083,Нормативы!$A$1:$A$31,0),MATCH(Программы!D1083,Нормативы!$A$1:$G$1,0))</f>
        <v>#N/A</v>
      </c>
    </row>
    <row r="1084" spans="6:6">
      <c r="F1084" s="8" t="e">
        <f>E1084*INDEX(Нормативы!$A$1:$G$31,MATCH(Программы!A1084,Нормативы!$A$1:$A$31,0),MATCH(Программы!D1084,Нормативы!$A$1:$G$1,0))</f>
        <v>#N/A</v>
      </c>
    </row>
    <row r="1085" spans="6:6">
      <c r="F1085" s="8" t="e">
        <f>E1085*INDEX(Нормативы!$A$1:$G$31,MATCH(Программы!A1085,Нормативы!$A$1:$A$31,0),MATCH(Программы!D1085,Нормативы!$A$1:$G$1,0))</f>
        <v>#N/A</v>
      </c>
    </row>
    <row r="1086" spans="6:6">
      <c r="F1086" s="8" t="e">
        <f>E1086*INDEX(Нормативы!$A$1:$G$31,MATCH(Программы!A1086,Нормативы!$A$1:$A$31,0),MATCH(Программы!D1086,Нормативы!$A$1:$G$1,0))</f>
        <v>#N/A</v>
      </c>
    </row>
    <row r="1087" spans="6:6">
      <c r="F1087" s="8" t="e">
        <f>E1087*INDEX(Нормативы!$A$1:$G$31,MATCH(Программы!A1087,Нормативы!$A$1:$A$31,0),MATCH(Программы!D1087,Нормативы!$A$1:$G$1,0))</f>
        <v>#N/A</v>
      </c>
    </row>
    <row r="1088" spans="6:6">
      <c r="F1088" s="8" t="e">
        <f>E1088*INDEX(Нормативы!$A$1:$G$31,MATCH(Программы!A1088,Нормативы!$A$1:$A$31,0),MATCH(Программы!D1088,Нормативы!$A$1:$G$1,0))</f>
        <v>#N/A</v>
      </c>
    </row>
    <row r="1089" spans="6:6">
      <c r="F1089" s="8" t="e">
        <f>E1089*INDEX(Нормативы!$A$1:$G$31,MATCH(Программы!A1089,Нормативы!$A$1:$A$31,0),MATCH(Программы!D1089,Нормативы!$A$1:$G$1,0))</f>
        <v>#N/A</v>
      </c>
    </row>
    <row r="1090" spans="6:6">
      <c r="F1090" s="8" t="e">
        <f>E1090*INDEX(Нормативы!$A$1:$G$31,MATCH(Программы!A1090,Нормативы!$A$1:$A$31,0),MATCH(Программы!D1090,Нормативы!$A$1:$G$1,0))</f>
        <v>#N/A</v>
      </c>
    </row>
    <row r="1091" spans="6:6">
      <c r="F1091" s="8" t="e">
        <f>E1091*INDEX(Нормативы!$A$1:$G$31,MATCH(Программы!A1091,Нормативы!$A$1:$A$31,0),MATCH(Программы!D1091,Нормативы!$A$1:$G$1,0))</f>
        <v>#N/A</v>
      </c>
    </row>
    <row r="1092" spans="6:6">
      <c r="F1092" s="8" t="e">
        <f>E1092*INDEX(Нормативы!$A$1:$G$31,MATCH(Программы!A1092,Нормативы!$A$1:$A$31,0),MATCH(Программы!D1092,Нормативы!$A$1:$G$1,0))</f>
        <v>#N/A</v>
      </c>
    </row>
    <row r="1093" spans="6:6">
      <c r="F1093" s="8" t="e">
        <f>E1093*INDEX(Нормативы!$A$1:$G$31,MATCH(Программы!A1093,Нормативы!$A$1:$A$31,0),MATCH(Программы!D1093,Нормативы!$A$1:$G$1,0))</f>
        <v>#N/A</v>
      </c>
    </row>
    <row r="1094" spans="6:6">
      <c r="F1094" s="8" t="e">
        <f>E1094*INDEX(Нормативы!$A$1:$G$31,MATCH(Программы!A1094,Нормативы!$A$1:$A$31,0),MATCH(Программы!D1094,Нормативы!$A$1:$G$1,0))</f>
        <v>#N/A</v>
      </c>
    </row>
    <row r="1095" spans="6:6">
      <c r="F1095" s="8" t="e">
        <f>E1095*INDEX(Нормативы!$A$1:$G$31,MATCH(Программы!A1095,Нормативы!$A$1:$A$31,0),MATCH(Программы!D1095,Нормативы!$A$1:$G$1,0))</f>
        <v>#N/A</v>
      </c>
    </row>
    <row r="1096" spans="6:6">
      <c r="F1096" s="8" t="e">
        <f>E1096*INDEX(Нормативы!$A$1:$G$31,MATCH(Программы!A1096,Нормативы!$A$1:$A$31,0),MATCH(Программы!D1096,Нормативы!$A$1:$G$1,0))</f>
        <v>#N/A</v>
      </c>
    </row>
    <row r="1097" spans="6:6">
      <c r="F1097" s="8" t="e">
        <f>E1097*INDEX(Нормативы!$A$1:$G$31,MATCH(Программы!A1097,Нормативы!$A$1:$A$31,0),MATCH(Программы!D1097,Нормативы!$A$1:$G$1,0))</f>
        <v>#N/A</v>
      </c>
    </row>
    <row r="1098" spans="6:6">
      <c r="F1098" s="8" t="e">
        <f>E1098*INDEX(Нормативы!$A$1:$G$31,MATCH(Программы!A1098,Нормативы!$A$1:$A$31,0),MATCH(Программы!D1098,Нормативы!$A$1:$G$1,0))</f>
        <v>#N/A</v>
      </c>
    </row>
    <row r="1099" spans="6:6">
      <c r="F1099" s="8" t="e">
        <f>E1099*INDEX(Нормативы!$A$1:$G$31,MATCH(Программы!A1099,Нормативы!$A$1:$A$31,0),MATCH(Программы!D1099,Нормативы!$A$1:$G$1,0))</f>
        <v>#N/A</v>
      </c>
    </row>
    <row r="1100" spans="6:6">
      <c r="F1100" s="8" t="e">
        <f>E1100*INDEX(Нормативы!$A$1:$G$31,MATCH(Программы!A1100,Нормативы!$A$1:$A$31,0),MATCH(Программы!D1100,Нормативы!$A$1:$G$1,0))</f>
        <v>#N/A</v>
      </c>
    </row>
    <row r="1101" spans="6:6">
      <c r="F1101" s="8" t="e">
        <f>E1101*INDEX(Нормативы!$A$1:$G$31,MATCH(Программы!A1101,Нормативы!$A$1:$A$31,0),MATCH(Программы!D1101,Нормативы!$A$1:$G$1,0))</f>
        <v>#N/A</v>
      </c>
    </row>
    <row r="1102" spans="6:6">
      <c r="F1102" s="8" t="e">
        <f>E1102*INDEX(Нормативы!$A$1:$G$31,MATCH(Программы!A1102,Нормативы!$A$1:$A$31,0),MATCH(Программы!D1102,Нормативы!$A$1:$G$1,0))</f>
        <v>#N/A</v>
      </c>
    </row>
    <row r="1103" spans="6:6">
      <c r="F1103" s="8" t="e">
        <f>E1103*INDEX(Нормативы!$A$1:$G$31,MATCH(Программы!A1103,Нормативы!$A$1:$A$31,0),MATCH(Программы!D1103,Нормативы!$A$1:$G$1,0))</f>
        <v>#N/A</v>
      </c>
    </row>
    <row r="1104" spans="6:6">
      <c r="F1104" s="8" t="e">
        <f>E1104*INDEX(Нормативы!$A$1:$G$31,MATCH(Программы!A1104,Нормативы!$A$1:$A$31,0),MATCH(Программы!D1104,Нормативы!$A$1:$G$1,0))</f>
        <v>#N/A</v>
      </c>
    </row>
    <row r="1105" spans="6:6">
      <c r="F1105" s="8" t="e">
        <f>E1105*INDEX(Нормативы!$A$1:$G$31,MATCH(Программы!A1105,Нормативы!$A$1:$A$31,0),MATCH(Программы!D1105,Нормативы!$A$1:$G$1,0))</f>
        <v>#N/A</v>
      </c>
    </row>
    <row r="1106" spans="6:6">
      <c r="F1106" s="8" t="e">
        <f>E1106*INDEX(Нормативы!$A$1:$G$31,MATCH(Программы!A1106,Нормативы!$A$1:$A$31,0),MATCH(Программы!D1106,Нормативы!$A$1:$G$1,0))</f>
        <v>#N/A</v>
      </c>
    </row>
    <row r="1107" spans="6:6">
      <c r="F1107" s="8" t="e">
        <f>E1107*INDEX(Нормативы!$A$1:$G$31,MATCH(Программы!A1107,Нормативы!$A$1:$A$31,0),MATCH(Программы!D1107,Нормативы!$A$1:$G$1,0))</f>
        <v>#N/A</v>
      </c>
    </row>
    <row r="1108" spans="6:6">
      <c r="F1108" s="8" t="e">
        <f>E1108*INDEX(Нормативы!$A$1:$G$31,MATCH(Программы!A1108,Нормативы!$A$1:$A$31,0),MATCH(Программы!D1108,Нормативы!$A$1:$G$1,0))</f>
        <v>#N/A</v>
      </c>
    </row>
    <row r="1109" spans="6:6">
      <c r="F1109" s="8" t="e">
        <f>E1109*INDEX(Нормативы!$A$1:$G$31,MATCH(Программы!A1109,Нормативы!$A$1:$A$31,0),MATCH(Программы!D1109,Нормативы!$A$1:$G$1,0))</f>
        <v>#N/A</v>
      </c>
    </row>
    <row r="1110" spans="6:6">
      <c r="F1110" s="8" t="e">
        <f>E1110*INDEX(Нормативы!$A$1:$G$31,MATCH(Программы!A1110,Нормативы!$A$1:$A$31,0),MATCH(Программы!D1110,Нормативы!$A$1:$G$1,0))</f>
        <v>#N/A</v>
      </c>
    </row>
    <row r="1111" spans="6:6">
      <c r="F1111" s="8" t="e">
        <f>E1111*INDEX(Нормативы!$A$1:$G$31,MATCH(Программы!A1111,Нормативы!$A$1:$A$31,0),MATCH(Программы!D1111,Нормативы!$A$1:$G$1,0))</f>
        <v>#N/A</v>
      </c>
    </row>
    <row r="1112" spans="6:6">
      <c r="F1112" s="8" t="e">
        <f>E1112*INDEX(Нормативы!$A$1:$G$31,MATCH(Программы!A1112,Нормативы!$A$1:$A$31,0),MATCH(Программы!D1112,Нормативы!$A$1:$G$1,0))</f>
        <v>#N/A</v>
      </c>
    </row>
    <row r="1113" spans="6:6">
      <c r="F1113" s="8" t="e">
        <f>E1113*INDEX(Нормативы!$A$1:$G$31,MATCH(Программы!A1113,Нормативы!$A$1:$A$31,0),MATCH(Программы!D1113,Нормативы!$A$1:$G$1,0))</f>
        <v>#N/A</v>
      </c>
    </row>
    <row r="1114" spans="6:6">
      <c r="F1114" s="8" t="e">
        <f>E1114*INDEX(Нормативы!$A$1:$G$31,MATCH(Программы!A1114,Нормативы!$A$1:$A$31,0),MATCH(Программы!D1114,Нормативы!$A$1:$G$1,0))</f>
        <v>#N/A</v>
      </c>
    </row>
    <row r="1115" spans="6:6">
      <c r="F1115" s="8" t="e">
        <f>E1115*INDEX(Нормативы!$A$1:$G$31,MATCH(Программы!A1115,Нормативы!$A$1:$A$31,0),MATCH(Программы!D1115,Нормативы!$A$1:$G$1,0))</f>
        <v>#N/A</v>
      </c>
    </row>
    <row r="1116" spans="6:6">
      <c r="F1116" s="8" t="e">
        <f>E1116*INDEX(Нормативы!$A$1:$G$31,MATCH(Программы!A1116,Нормативы!$A$1:$A$31,0),MATCH(Программы!D1116,Нормативы!$A$1:$G$1,0))</f>
        <v>#N/A</v>
      </c>
    </row>
    <row r="1117" spans="6:6">
      <c r="F1117" s="8" t="e">
        <f>E1117*INDEX(Нормативы!$A$1:$G$31,MATCH(Программы!A1117,Нормативы!$A$1:$A$31,0),MATCH(Программы!D1117,Нормативы!$A$1:$G$1,0))</f>
        <v>#N/A</v>
      </c>
    </row>
    <row r="1118" spans="6:6">
      <c r="F1118" s="8" t="e">
        <f>E1118*INDEX(Нормативы!$A$1:$G$31,MATCH(Программы!A1118,Нормативы!$A$1:$A$31,0),MATCH(Программы!D1118,Нормативы!$A$1:$G$1,0))</f>
        <v>#N/A</v>
      </c>
    </row>
    <row r="1119" spans="6:6">
      <c r="F1119" s="8" t="e">
        <f>E1119*INDEX(Нормативы!$A$1:$G$31,MATCH(Программы!A1119,Нормативы!$A$1:$A$31,0),MATCH(Программы!D1119,Нормативы!$A$1:$G$1,0))</f>
        <v>#N/A</v>
      </c>
    </row>
    <row r="1120" spans="6:6">
      <c r="F1120" s="8" t="e">
        <f>E1120*INDEX(Нормативы!$A$1:$G$31,MATCH(Программы!A1120,Нормативы!$A$1:$A$31,0),MATCH(Программы!D1120,Нормативы!$A$1:$G$1,0))</f>
        <v>#N/A</v>
      </c>
    </row>
    <row r="1121" spans="6:6">
      <c r="F1121" s="8" t="e">
        <f>E1121*INDEX(Нормативы!$A$1:$G$31,MATCH(Программы!A1121,Нормативы!$A$1:$A$31,0),MATCH(Программы!D1121,Нормативы!$A$1:$G$1,0))</f>
        <v>#N/A</v>
      </c>
    </row>
    <row r="1122" spans="6:6">
      <c r="F1122" s="8" t="e">
        <f>E1122*INDEX(Нормативы!$A$1:$G$31,MATCH(Программы!A1122,Нормативы!$A$1:$A$31,0),MATCH(Программы!D1122,Нормативы!$A$1:$G$1,0))</f>
        <v>#N/A</v>
      </c>
    </row>
    <row r="1123" spans="6:6">
      <c r="F1123" s="8" t="e">
        <f>E1123*INDEX(Нормативы!$A$1:$G$31,MATCH(Программы!A1123,Нормативы!$A$1:$A$31,0),MATCH(Программы!D1123,Нормативы!$A$1:$G$1,0))</f>
        <v>#N/A</v>
      </c>
    </row>
    <row r="1124" spans="6:6">
      <c r="F1124" s="8" t="e">
        <f>E1124*INDEX(Нормативы!$A$1:$G$31,MATCH(Программы!A1124,Нормативы!$A$1:$A$31,0),MATCH(Программы!D1124,Нормативы!$A$1:$G$1,0))</f>
        <v>#N/A</v>
      </c>
    </row>
    <row r="1125" spans="6:6">
      <c r="F1125" s="8" t="e">
        <f>E1125*INDEX(Нормативы!$A$1:$G$31,MATCH(Программы!A1125,Нормативы!$A$1:$A$31,0),MATCH(Программы!D1125,Нормативы!$A$1:$G$1,0))</f>
        <v>#N/A</v>
      </c>
    </row>
    <row r="1126" spans="6:6">
      <c r="F1126" s="8" t="e">
        <f>E1126*INDEX(Нормативы!$A$1:$G$31,MATCH(Программы!A1126,Нормативы!$A$1:$A$31,0),MATCH(Программы!D1126,Нормативы!$A$1:$G$1,0))</f>
        <v>#N/A</v>
      </c>
    </row>
    <row r="1127" spans="6:6">
      <c r="F1127" s="8" t="e">
        <f>E1127*INDEX(Нормативы!$A$1:$G$31,MATCH(Программы!A1127,Нормативы!$A$1:$A$31,0),MATCH(Программы!D1127,Нормативы!$A$1:$G$1,0))</f>
        <v>#N/A</v>
      </c>
    </row>
    <row r="1128" spans="6:6">
      <c r="F1128" s="8" t="e">
        <f>E1128*INDEX(Нормативы!$A$1:$G$31,MATCH(Программы!A1128,Нормативы!$A$1:$A$31,0),MATCH(Программы!D1128,Нормативы!$A$1:$G$1,0))</f>
        <v>#N/A</v>
      </c>
    </row>
    <row r="1129" spans="6:6">
      <c r="F1129" s="8" t="e">
        <f>E1129*INDEX(Нормативы!$A$1:$G$31,MATCH(Программы!A1129,Нормативы!$A$1:$A$31,0),MATCH(Программы!D1129,Нормативы!$A$1:$G$1,0))</f>
        <v>#N/A</v>
      </c>
    </row>
    <row r="1130" spans="6:6">
      <c r="F1130" s="8" t="e">
        <f>E1130*INDEX(Нормативы!$A$1:$G$31,MATCH(Программы!A1130,Нормативы!$A$1:$A$31,0),MATCH(Программы!D1130,Нормативы!$A$1:$G$1,0))</f>
        <v>#N/A</v>
      </c>
    </row>
    <row r="1131" spans="6:6">
      <c r="F1131" s="8" t="e">
        <f>E1131*INDEX(Нормативы!$A$1:$G$31,MATCH(Программы!A1131,Нормативы!$A$1:$A$31,0),MATCH(Программы!D1131,Нормативы!$A$1:$G$1,0))</f>
        <v>#N/A</v>
      </c>
    </row>
    <row r="1132" spans="6:6">
      <c r="F1132" s="8" t="e">
        <f>E1132*INDEX(Нормативы!$A$1:$G$31,MATCH(Программы!A1132,Нормативы!$A$1:$A$31,0),MATCH(Программы!D1132,Нормативы!$A$1:$G$1,0))</f>
        <v>#N/A</v>
      </c>
    </row>
    <row r="1133" spans="6:6">
      <c r="F1133" s="8" t="e">
        <f>E1133*INDEX(Нормативы!$A$1:$G$31,MATCH(Программы!A1133,Нормативы!$A$1:$A$31,0),MATCH(Программы!D1133,Нормативы!$A$1:$G$1,0))</f>
        <v>#N/A</v>
      </c>
    </row>
    <row r="1134" spans="6:6">
      <c r="F1134" s="8" t="e">
        <f>E1134*INDEX(Нормативы!$A$1:$G$31,MATCH(Программы!A1134,Нормативы!$A$1:$A$31,0),MATCH(Программы!D1134,Нормативы!$A$1:$G$1,0))</f>
        <v>#N/A</v>
      </c>
    </row>
    <row r="1135" spans="6:6">
      <c r="F1135" s="8" t="e">
        <f>E1135*INDEX(Нормативы!$A$1:$G$31,MATCH(Программы!A1135,Нормативы!$A$1:$A$31,0),MATCH(Программы!D1135,Нормативы!$A$1:$G$1,0))</f>
        <v>#N/A</v>
      </c>
    </row>
    <row r="1136" spans="6:6">
      <c r="F1136" s="8" t="e">
        <f>E1136*INDEX(Нормативы!$A$1:$G$31,MATCH(Программы!A1136,Нормативы!$A$1:$A$31,0),MATCH(Программы!D1136,Нормативы!$A$1:$G$1,0))</f>
        <v>#N/A</v>
      </c>
    </row>
    <row r="1137" spans="6:6">
      <c r="F1137" s="8" t="e">
        <f>E1137*INDEX(Нормативы!$A$1:$G$31,MATCH(Программы!A1137,Нормативы!$A$1:$A$31,0),MATCH(Программы!D1137,Нормативы!$A$1:$G$1,0))</f>
        <v>#N/A</v>
      </c>
    </row>
    <row r="1138" spans="6:6">
      <c r="F1138" s="8" t="e">
        <f>E1138*INDEX(Нормативы!$A$1:$G$31,MATCH(Программы!A1138,Нормативы!$A$1:$A$31,0),MATCH(Программы!D1138,Нормативы!$A$1:$G$1,0))</f>
        <v>#N/A</v>
      </c>
    </row>
    <row r="1139" spans="6:6">
      <c r="F1139" s="8" t="e">
        <f>E1139*INDEX(Нормативы!$A$1:$G$31,MATCH(Программы!A1139,Нормативы!$A$1:$A$31,0),MATCH(Программы!D1139,Нормативы!$A$1:$G$1,0))</f>
        <v>#N/A</v>
      </c>
    </row>
    <row r="1140" spans="6:6">
      <c r="F1140" s="8" t="e">
        <f>E1140*INDEX(Нормативы!$A$1:$G$31,MATCH(Программы!A1140,Нормативы!$A$1:$A$31,0),MATCH(Программы!D1140,Нормативы!$A$1:$G$1,0))</f>
        <v>#N/A</v>
      </c>
    </row>
    <row r="1141" spans="6:6">
      <c r="F1141" s="8" t="e">
        <f>E1141*INDEX(Нормативы!$A$1:$G$31,MATCH(Программы!A1141,Нормативы!$A$1:$A$31,0),MATCH(Программы!D1141,Нормативы!$A$1:$G$1,0))</f>
        <v>#N/A</v>
      </c>
    </row>
    <row r="1142" spans="6:6">
      <c r="F1142" s="8" t="e">
        <f>E1142*INDEX(Нормативы!$A$1:$G$31,MATCH(Программы!A1142,Нормативы!$A$1:$A$31,0),MATCH(Программы!D1142,Нормативы!$A$1:$G$1,0))</f>
        <v>#N/A</v>
      </c>
    </row>
    <row r="1143" spans="6:6">
      <c r="F1143" s="8" t="e">
        <f>E1143*INDEX(Нормативы!$A$1:$G$31,MATCH(Программы!A1143,Нормативы!$A$1:$A$31,0),MATCH(Программы!D1143,Нормативы!$A$1:$G$1,0))</f>
        <v>#N/A</v>
      </c>
    </row>
    <row r="1144" spans="6:6">
      <c r="F1144" s="8" t="e">
        <f>E1144*INDEX(Нормативы!$A$1:$G$31,MATCH(Программы!A1144,Нормативы!$A$1:$A$31,0),MATCH(Программы!D1144,Нормативы!$A$1:$G$1,0))</f>
        <v>#N/A</v>
      </c>
    </row>
    <row r="1145" spans="6:6">
      <c r="F1145" s="8" t="e">
        <f>E1145*INDEX(Нормативы!$A$1:$G$31,MATCH(Программы!A1145,Нормативы!$A$1:$A$31,0),MATCH(Программы!D1145,Нормативы!$A$1:$G$1,0))</f>
        <v>#N/A</v>
      </c>
    </row>
    <row r="1146" spans="6:6">
      <c r="F1146" s="8" t="e">
        <f>E1146*INDEX(Нормативы!$A$1:$G$31,MATCH(Программы!A1146,Нормативы!$A$1:$A$31,0),MATCH(Программы!D1146,Нормативы!$A$1:$G$1,0))</f>
        <v>#N/A</v>
      </c>
    </row>
    <row r="1147" spans="6:6">
      <c r="F1147" s="8" t="e">
        <f>E1147*INDEX(Нормативы!$A$1:$G$31,MATCH(Программы!A1147,Нормативы!$A$1:$A$31,0),MATCH(Программы!D1147,Нормативы!$A$1:$G$1,0))</f>
        <v>#N/A</v>
      </c>
    </row>
    <row r="1148" spans="6:6">
      <c r="F1148" s="8" t="e">
        <f>E1148*INDEX(Нормативы!$A$1:$G$31,MATCH(Программы!A1148,Нормативы!$A$1:$A$31,0),MATCH(Программы!D1148,Нормативы!$A$1:$G$1,0))</f>
        <v>#N/A</v>
      </c>
    </row>
    <row r="1149" spans="6:6">
      <c r="F1149" s="8" t="e">
        <f>E1149*INDEX(Нормативы!$A$1:$G$31,MATCH(Программы!A1149,Нормативы!$A$1:$A$31,0),MATCH(Программы!D1149,Нормативы!$A$1:$G$1,0))</f>
        <v>#N/A</v>
      </c>
    </row>
    <row r="1150" spans="6:6">
      <c r="F1150" s="8" t="e">
        <f>E1150*INDEX(Нормативы!$A$1:$G$31,MATCH(Программы!A1150,Нормативы!$A$1:$A$31,0),MATCH(Программы!D1150,Нормативы!$A$1:$G$1,0))</f>
        <v>#N/A</v>
      </c>
    </row>
    <row r="1151" spans="6:6">
      <c r="F1151" s="8" t="e">
        <f>E1151*INDEX(Нормативы!$A$1:$G$31,MATCH(Программы!A1151,Нормативы!$A$1:$A$31,0),MATCH(Программы!D1151,Нормативы!$A$1:$G$1,0))</f>
        <v>#N/A</v>
      </c>
    </row>
    <row r="1152" spans="6:6">
      <c r="F1152" s="8" t="e">
        <f>E1152*INDEX(Нормативы!$A$1:$G$31,MATCH(Программы!A1152,Нормативы!$A$1:$A$31,0),MATCH(Программы!D1152,Нормативы!$A$1:$G$1,0))</f>
        <v>#N/A</v>
      </c>
    </row>
    <row r="1153" spans="6:6">
      <c r="F1153" s="8" t="e">
        <f>E1153*INDEX(Нормативы!$A$1:$G$31,MATCH(Программы!A1153,Нормативы!$A$1:$A$31,0),MATCH(Программы!D1153,Нормативы!$A$1:$G$1,0))</f>
        <v>#N/A</v>
      </c>
    </row>
    <row r="1154" spans="6:6">
      <c r="F1154" s="8" t="e">
        <f>E1154*INDEX(Нормативы!$A$1:$G$31,MATCH(Программы!A1154,Нормативы!$A$1:$A$31,0),MATCH(Программы!D1154,Нормативы!$A$1:$G$1,0))</f>
        <v>#N/A</v>
      </c>
    </row>
    <row r="1155" spans="6:6">
      <c r="F1155" s="8" t="e">
        <f>E1155*INDEX(Нормативы!$A$1:$G$31,MATCH(Программы!A1155,Нормативы!$A$1:$A$31,0),MATCH(Программы!D1155,Нормативы!$A$1:$G$1,0))</f>
        <v>#N/A</v>
      </c>
    </row>
    <row r="1156" spans="6:6">
      <c r="F1156" s="8" t="e">
        <f>E1156*INDEX(Нормативы!$A$1:$G$31,MATCH(Программы!A1156,Нормативы!$A$1:$A$31,0),MATCH(Программы!D1156,Нормативы!$A$1:$G$1,0))</f>
        <v>#N/A</v>
      </c>
    </row>
    <row r="1157" spans="6:6">
      <c r="F1157" s="8" t="e">
        <f>E1157*INDEX(Нормативы!$A$1:$G$31,MATCH(Программы!A1157,Нормативы!$A$1:$A$31,0),MATCH(Программы!D1157,Нормативы!$A$1:$G$1,0))</f>
        <v>#N/A</v>
      </c>
    </row>
    <row r="1158" spans="6:6">
      <c r="F1158" s="8" t="e">
        <f>E1158*INDEX(Нормативы!$A$1:$G$31,MATCH(Программы!A1158,Нормативы!$A$1:$A$31,0),MATCH(Программы!D1158,Нормативы!$A$1:$G$1,0))</f>
        <v>#N/A</v>
      </c>
    </row>
    <row r="1159" spans="6:6">
      <c r="F1159" s="8" t="e">
        <f>E1159*INDEX(Нормативы!$A$1:$G$31,MATCH(Программы!A1159,Нормативы!$A$1:$A$31,0),MATCH(Программы!D1159,Нормативы!$A$1:$G$1,0))</f>
        <v>#N/A</v>
      </c>
    </row>
    <row r="1160" spans="6:6">
      <c r="F1160" s="8" t="e">
        <f>E1160*INDEX(Нормативы!$A$1:$G$31,MATCH(Программы!A1160,Нормативы!$A$1:$A$31,0),MATCH(Программы!D1160,Нормативы!$A$1:$G$1,0))</f>
        <v>#N/A</v>
      </c>
    </row>
    <row r="1161" spans="6:6">
      <c r="F1161" s="8" t="e">
        <f>E1161*INDEX(Нормативы!$A$1:$G$31,MATCH(Программы!A1161,Нормативы!$A$1:$A$31,0),MATCH(Программы!D1161,Нормативы!$A$1:$G$1,0))</f>
        <v>#N/A</v>
      </c>
    </row>
    <row r="1162" spans="6:6">
      <c r="F1162" s="8" t="e">
        <f>E1162*INDEX(Нормативы!$A$1:$G$31,MATCH(Программы!A1162,Нормативы!$A$1:$A$31,0),MATCH(Программы!D1162,Нормативы!$A$1:$G$1,0))</f>
        <v>#N/A</v>
      </c>
    </row>
    <row r="1163" spans="6:6">
      <c r="F1163" s="8" t="e">
        <f>E1163*INDEX(Нормативы!$A$1:$G$31,MATCH(Программы!A1163,Нормативы!$A$1:$A$31,0),MATCH(Программы!D1163,Нормативы!$A$1:$G$1,0))</f>
        <v>#N/A</v>
      </c>
    </row>
    <row r="1164" spans="6:6">
      <c r="F1164" s="8" t="e">
        <f>E1164*INDEX(Нормативы!$A$1:$G$31,MATCH(Программы!A1164,Нормативы!$A$1:$A$31,0),MATCH(Программы!D1164,Нормативы!$A$1:$G$1,0))</f>
        <v>#N/A</v>
      </c>
    </row>
    <row r="1165" spans="6:6">
      <c r="F1165" s="8" t="e">
        <f>E1165*INDEX(Нормативы!$A$1:$G$31,MATCH(Программы!A1165,Нормативы!$A$1:$A$31,0),MATCH(Программы!D1165,Нормативы!$A$1:$G$1,0))</f>
        <v>#N/A</v>
      </c>
    </row>
    <row r="1166" spans="6:6">
      <c r="F1166" s="8" t="e">
        <f>E1166*INDEX(Нормативы!$A$1:$G$31,MATCH(Программы!A1166,Нормативы!$A$1:$A$31,0),MATCH(Программы!D1166,Нормативы!$A$1:$G$1,0))</f>
        <v>#N/A</v>
      </c>
    </row>
    <row r="1167" spans="6:6">
      <c r="F1167" s="8" t="e">
        <f>E1167*INDEX(Нормативы!$A$1:$G$31,MATCH(Программы!A1167,Нормативы!$A$1:$A$31,0),MATCH(Программы!D1167,Нормативы!$A$1:$G$1,0))</f>
        <v>#N/A</v>
      </c>
    </row>
    <row r="1168" spans="6:6">
      <c r="F1168" s="8" t="e">
        <f>E1168*INDEX(Нормативы!$A$1:$G$31,MATCH(Программы!A1168,Нормативы!$A$1:$A$31,0),MATCH(Программы!D1168,Нормативы!$A$1:$G$1,0))</f>
        <v>#N/A</v>
      </c>
    </row>
    <row r="1169" spans="6:6">
      <c r="F1169" s="8" t="e">
        <f>E1169*INDEX(Нормативы!$A$1:$G$31,MATCH(Программы!A1169,Нормативы!$A$1:$A$31,0),MATCH(Программы!D1169,Нормативы!$A$1:$G$1,0))</f>
        <v>#N/A</v>
      </c>
    </row>
    <row r="1170" spans="6:6">
      <c r="F1170" s="8" t="e">
        <f>E1170*INDEX(Нормативы!$A$1:$G$31,MATCH(Программы!A1170,Нормативы!$A$1:$A$31,0),MATCH(Программы!D1170,Нормативы!$A$1:$G$1,0))</f>
        <v>#N/A</v>
      </c>
    </row>
    <row r="1171" spans="6:6">
      <c r="F1171" s="8" t="e">
        <f>E1171*INDEX(Нормативы!$A$1:$G$31,MATCH(Программы!A1171,Нормативы!$A$1:$A$31,0),MATCH(Программы!D1171,Нормативы!$A$1:$G$1,0))</f>
        <v>#N/A</v>
      </c>
    </row>
    <row r="1172" spans="6:6">
      <c r="F1172" s="8" t="e">
        <f>E1172*INDEX(Нормативы!$A$1:$G$31,MATCH(Программы!A1172,Нормативы!$A$1:$A$31,0),MATCH(Программы!D1172,Нормативы!$A$1:$G$1,0))</f>
        <v>#N/A</v>
      </c>
    </row>
    <row r="1173" spans="6:6">
      <c r="F1173" s="8" t="e">
        <f>E1173*INDEX(Нормативы!$A$1:$G$31,MATCH(Программы!A1173,Нормативы!$A$1:$A$31,0),MATCH(Программы!D1173,Нормативы!$A$1:$G$1,0))</f>
        <v>#N/A</v>
      </c>
    </row>
    <row r="1174" spans="6:6">
      <c r="F1174" s="8" t="e">
        <f>E1174*INDEX(Нормативы!$A$1:$G$31,MATCH(Программы!A1174,Нормативы!$A$1:$A$31,0),MATCH(Программы!D1174,Нормативы!$A$1:$G$1,0))</f>
        <v>#N/A</v>
      </c>
    </row>
    <row r="1175" spans="6:6">
      <c r="F1175" s="8" t="e">
        <f>E1175*INDEX(Нормативы!$A$1:$G$31,MATCH(Программы!A1175,Нормативы!$A$1:$A$31,0),MATCH(Программы!D1175,Нормативы!$A$1:$G$1,0))</f>
        <v>#N/A</v>
      </c>
    </row>
    <row r="1176" spans="6:6">
      <c r="F1176" s="8" t="e">
        <f>E1176*INDEX(Нормативы!$A$1:$G$31,MATCH(Программы!A1176,Нормативы!$A$1:$A$31,0),MATCH(Программы!D1176,Нормативы!$A$1:$G$1,0))</f>
        <v>#N/A</v>
      </c>
    </row>
    <row r="1177" spans="6:6">
      <c r="F1177" s="8" t="e">
        <f>E1177*INDEX(Нормативы!$A$1:$G$31,MATCH(Программы!A1177,Нормативы!$A$1:$A$31,0),MATCH(Программы!D1177,Нормативы!$A$1:$G$1,0))</f>
        <v>#N/A</v>
      </c>
    </row>
    <row r="1178" spans="6:6">
      <c r="F1178" s="8" t="e">
        <f>E1178*INDEX(Нормативы!$A$1:$G$31,MATCH(Программы!A1178,Нормативы!$A$1:$A$31,0),MATCH(Программы!D1178,Нормативы!$A$1:$G$1,0))</f>
        <v>#N/A</v>
      </c>
    </row>
    <row r="1179" spans="6:6">
      <c r="F1179" s="8" t="e">
        <f>E1179*INDEX(Нормативы!$A$1:$G$31,MATCH(Программы!A1179,Нормативы!$A$1:$A$31,0),MATCH(Программы!D1179,Нормативы!$A$1:$G$1,0))</f>
        <v>#N/A</v>
      </c>
    </row>
    <row r="1180" spans="6:6">
      <c r="F1180" s="8" t="e">
        <f>E1180*INDEX(Нормативы!$A$1:$G$31,MATCH(Программы!A1180,Нормативы!$A$1:$A$31,0),MATCH(Программы!D1180,Нормативы!$A$1:$G$1,0))</f>
        <v>#N/A</v>
      </c>
    </row>
    <row r="1181" spans="6:6">
      <c r="F1181" s="8" t="e">
        <f>E1181*INDEX(Нормативы!$A$1:$G$31,MATCH(Программы!A1181,Нормативы!$A$1:$A$31,0),MATCH(Программы!D1181,Нормативы!$A$1:$G$1,0))</f>
        <v>#N/A</v>
      </c>
    </row>
    <row r="1182" spans="6:6">
      <c r="F1182" s="8" t="e">
        <f>E1182*INDEX(Нормативы!$A$1:$G$31,MATCH(Программы!A1182,Нормативы!$A$1:$A$31,0),MATCH(Программы!D1182,Нормативы!$A$1:$G$1,0))</f>
        <v>#N/A</v>
      </c>
    </row>
    <row r="1183" spans="6:6">
      <c r="F1183" s="8" t="e">
        <f>E1183*INDEX(Нормативы!$A$1:$G$31,MATCH(Программы!A1183,Нормативы!$A$1:$A$31,0),MATCH(Программы!D1183,Нормативы!$A$1:$G$1,0))</f>
        <v>#N/A</v>
      </c>
    </row>
    <row r="1184" spans="6:6">
      <c r="F1184" s="8" t="e">
        <f>E1184*INDEX(Нормативы!$A$1:$G$31,MATCH(Программы!A1184,Нормативы!$A$1:$A$31,0),MATCH(Программы!D1184,Нормативы!$A$1:$G$1,0))</f>
        <v>#N/A</v>
      </c>
    </row>
    <row r="1185" spans="6:6">
      <c r="F1185" s="8" t="e">
        <f>E1185*INDEX(Нормативы!$A$1:$G$31,MATCH(Программы!A1185,Нормативы!$A$1:$A$31,0),MATCH(Программы!D1185,Нормативы!$A$1:$G$1,0))</f>
        <v>#N/A</v>
      </c>
    </row>
    <row r="1186" spans="6:6">
      <c r="F1186" s="8" t="e">
        <f>E1186*INDEX(Нормативы!$A$1:$G$31,MATCH(Программы!A1186,Нормативы!$A$1:$A$31,0),MATCH(Программы!D1186,Нормативы!$A$1:$G$1,0))</f>
        <v>#N/A</v>
      </c>
    </row>
    <row r="1187" spans="6:6">
      <c r="F1187" s="8" t="e">
        <f>E1187*INDEX(Нормативы!$A$1:$G$31,MATCH(Программы!A1187,Нормативы!$A$1:$A$31,0),MATCH(Программы!D1187,Нормативы!$A$1:$G$1,0))</f>
        <v>#N/A</v>
      </c>
    </row>
    <row r="1188" spans="6:6">
      <c r="F1188" s="8" t="e">
        <f>E1188*INDEX(Нормативы!$A$1:$G$31,MATCH(Программы!A1188,Нормативы!$A$1:$A$31,0),MATCH(Программы!D1188,Нормативы!$A$1:$G$1,0))</f>
        <v>#N/A</v>
      </c>
    </row>
    <row r="1189" spans="6:6">
      <c r="F1189" s="8" t="e">
        <f>E1189*INDEX(Нормативы!$A$1:$G$31,MATCH(Программы!A1189,Нормативы!$A$1:$A$31,0),MATCH(Программы!D1189,Нормативы!$A$1:$G$1,0))</f>
        <v>#N/A</v>
      </c>
    </row>
    <row r="1190" spans="6:6">
      <c r="F1190" s="8" t="e">
        <f>E1190*INDEX(Нормативы!$A$1:$G$31,MATCH(Программы!A1190,Нормативы!$A$1:$A$31,0),MATCH(Программы!D1190,Нормативы!$A$1:$G$1,0))</f>
        <v>#N/A</v>
      </c>
    </row>
    <row r="1191" spans="6:6">
      <c r="F1191" s="8" t="e">
        <f>E1191*INDEX(Нормативы!$A$1:$G$31,MATCH(Программы!A1191,Нормативы!$A$1:$A$31,0),MATCH(Программы!D1191,Нормативы!$A$1:$G$1,0))</f>
        <v>#N/A</v>
      </c>
    </row>
    <row r="1192" spans="6:6">
      <c r="F1192" s="8" t="e">
        <f>E1192*INDEX(Нормативы!$A$1:$G$31,MATCH(Программы!A1192,Нормативы!$A$1:$A$31,0),MATCH(Программы!D1192,Нормативы!$A$1:$G$1,0))</f>
        <v>#N/A</v>
      </c>
    </row>
    <row r="1193" spans="6:6">
      <c r="F1193" s="8" t="e">
        <f>E1193*INDEX(Нормативы!$A$1:$G$31,MATCH(Программы!A1193,Нормативы!$A$1:$A$31,0),MATCH(Программы!D1193,Нормативы!$A$1:$G$1,0))</f>
        <v>#N/A</v>
      </c>
    </row>
    <row r="1194" spans="6:6">
      <c r="F1194" s="8" t="e">
        <f>E1194*INDEX(Нормативы!$A$1:$G$31,MATCH(Программы!A1194,Нормативы!$A$1:$A$31,0),MATCH(Программы!D1194,Нормативы!$A$1:$G$1,0))</f>
        <v>#N/A</v>
      </c>
    </row>
    <row r="1195" spans="6:6">
      <c r="F1195" s="8" t="e">
        <f>E1195*INDEX(Нормативы!$A$1:$G$31,MATCH(Программы!A1195,Нормативы!$A$1:$A$31,0),MATCH(Программы!D1195,Нормативы!$A$1:$G$1,0))</f>
        <v>#N/A</v>
      </c>
    </row>
    <row r="1196" spans="6:6">
      <c r="F1196" s="8" t="e">
        <f>E1196*INDEX(Нормативы!$A$1:$G$31,MATCH(Программы!A1196,Нормативы!$A$1:$A$31,0),MATCH(Программы!D1196,Нормативы!$A$1:$G$1,0))</f>
        <v>#N/A</v>
      </c>
    </row>
    <row r="1197" spans="6:6">
      <c r="F1197" s="8" t="e">
        <f>E1197*INDEX(Нормативы!$A$1:$G$31,MATCH(Программы!A1197,Нормативы!$A$1:$A$31,0),MATCH(Программы!D1197,Нормативы!$A$1:$G$1,0))</f>
        <v>#N/A</v>
      </c>
    </row>
    <row r="1198" spans="6:6">
      <c r="F1198" s="8" t="e">
        <f>E1198*INDEX(Нормативы!$A$1:$G$31,MATCH(Программы!A1198,Нормативы!$A$1:$A$31,0),MATCH(Программы!D1198,Нормативы!$A$1:$G$1,0))</f>
        <v>#N/A</v>
      </c>
    </row>
    <row r="1199" spans="6:6">
      <c r="F1199" s="8" t="e">
        <f>E1199*INDEX(Нормативы!$A$1:$G$31,MATCH(Программы!A1199,Нормативы!$A$1:$A$31,0),MATCH(Программы!D1199,Нормативы!$A$1:$G$1,0))</f>
        <v>#N/A</v>
      </c>
    </row>
    <row r="1200" spans="6:6">
      <c r="F1200" s="8" t="e">
        <f>E1200*INDEX(Нормативы!$A$1:$G$31,MATCH(Программы!A1200,Нормативы!$A$1:$A$31,0),MATCH(Программы!D1200,Нормативы!$A$1:$G$1,0))</f>
        <v>#N/A</v>
      </c>
    </row>
    <row r="1201" spans="6:6">
      <c r="F1201" s="8" t="e">
        <f>E1201*INDEX(Нормативы!$A$1:$G$31,MATCH(Программы!A1201,Нормативы!$A$1:$A$31,0),MATCH(Программы!D1201,Нормативы!$A$1:$G$1,0))</f>
        <v>#N/A</v>
      </c>
    </row>
    <row r="1202" spans="6:6">
      <c r="F1202" s="8" t="e">
        <f>E1202*INDEX(Нормативы!$A$1:$G$31,MATCH(Программы!A1202,Нормативы!$A$1:$A$31,0),MATCH(Программы!D1202,Нормативы!$A$1:$G$1,0))</f>
        <v>#N/A</v>
      </c>
    </row>
    <row r="1203" spans="6:6">
      <c r="F1203" s="8" t="e">
        <f>E1203*INDEX(Нормативы!$A$1:$G$31,MATCH(Программы!A1203,Нормативы!$A$1:$A$31,0),MATCH(Программы!D1203,Нормативы!$A$1:$G$1,0))</f>
        <v>#N/A</v>
      </c>
    </row>
    <row r="1204" spans="6:6">
      <c r="F1204" s="8" t="e">
        <f>E1204*INDEX(Нормативы!$A$1:$G$31,MATCH(Программы!A1204,Нормативы!$A$1:$A$31,0),MATCH(Программы!D1204,Нормативы!$A$1:$G$1,0))</f>
        <v>#N/A</v>
      </c>
    </row>
    <row r="1205" spans="6:6">
      <c r="F1205" s="8" t="e">
        <f>E1205*INDEX(Нормативы!$A$1:$G$31,MATCH(Программы!A1205,Нормативы!$A$1:$A$31,0),MATCH(Программы!D1205,Нормативы!$A$1:$G$1,0))</f>
        <v>#N/A</v>
      </c>
    </row>
    <row r="1206" spans="6:6">
      <c r="F1206" s="8" t="e">
        <f>E1206*INDEX(Нормативы!$A$1:$G$31,MATCH(Программы!A1206,Нормативы!$A$1:$A$31,0),MATCH(Программы!D1206,Нормативы!$A$1:$G$1,0))</f>
        <v>#N/A</v>
      </c>
    </row>
    <row r="1207" spans="6:6">
      <c r="F1207" s="8" t="e">
        <f>E1207*INDEX(Нормативы!$A$1:$G$31,MATCH(Программы!A1207,Нормативы!$A$1:$A$31,0),MATCH(Программы!D1207,Нормативы!$A$1:$G$1,0))</f>
        <v>#N/A</v>
      </c>
    </row>
    <row r="1208" spans="6:6">
      <c r="F1208" s="8" t="e">
        <f>E1208*INDEX(Нормативы!$A$1:$G$31,MATCH(Программы!A1208,Нормативы!$A$1:$A$31,0),MATCH(Программы!D1208,Нормативы!$A$1:$G$1,0))</f>
        <v>#N/A</v>
      </c>
    </row>
    <row r="1209" spans="6:6">
      <c r="F1209" s="8" t="e">
        <f>E1209*INDEX(Нормативы!$A$1:$G$31,MATCH(Программы!A1209,Нормативы!$A$1:$A$31,0),MATCH(Программы!D1209,Нормативы!$A$1:$G$1,0))</f>
        <v>#N/A</v>
      </c>
    </row>
    <row r="1210" spans="6:6">
      <c r="F1210" s="8" t="e">
        <f>E1210*INDEX(Нормативы!$A$1:$G$31,MATCH(Программы!A1210,Нормативы!$A$1:$A$31,0),MATCH(Программы!D1210,Нормативы!$A$1:$G$1,0))</f>
        <v>#N/A</v>
      </c>
    </row>
    <row r="1211" spans="6:6">
      <c r="F1211" s="8" t="e">
        <f>E1211*INDEX(Нормативы!$A$1:$G$31,MATCH(Программы!A1211,Нормативы!$A$1:$A$31,0),MATCH(Программы!D1211,Нормативы!$A$1:$G$1,0))</f>
        <v>#N/A</v>
      </c>
    </row>
    <row r="1212" spans="6:6">
      <c r="F1212" s="8" t="e">
        <f>E1212*INDEX(Нормативы!$A$1:$G$31,MATCH(Программы!A1212,Нормативы!$A$1:$A$31,0),MATCH(Программы!D1212,Нормативы!$A$1:$G$1,0))</f>
        <v>#N/A</v>
      </c>
    </row>
    <row r="1213" spans="6:6">
      <c r="F1213" s="8" t="e">
        <f>E1213*INDEX(Нормативы!$A$1:$G$31,MATCH(Программы!A1213,Нормативы!$A$1:$A$31,0),MATCH(Программы!D1213,Нормативы!$A$1:$G$1,0))</f>
        <v>#N/A</v>
      </c>
    </row>
    <row r="1214" spans="6:6">
      <c r="F1214" s="8" t="e">
        <f>E1214*INDEX(Нормативы!$A$1:$G$31,MATCH(Программы!A1214,Нормативы!$A$1:$A$31,0),MATCH(Программы!D1214,Нормативы!$A$1:$G$1,0))</f>
        <v>#N/A</v>
      </c>
    </row>
    <row r="1215" spans="6:6">
      <c r="F1215" s="8" t="e">
        <f>E1215*INDEX(Нормативы!$A$1:$G$31,MATCH(Программы!A1215,Нормативы!$A$1:$A$31,0),MATCH(Программы!D1215,Нормативы!$A$1:$G$1,0))</f>
        <v>#N/A</v>
      </c>
    </row>
    <row r="1216" spans="6:6">
      <c r="F1216" s="8" t="e">
        <f>E1216*INDEX(Нормативы!$A$1:$G$31,MATCH(Программы!A1216,Нормативы!$A$1:$A$31,0),MATCH(Программы!D1216,Нормативы!$A$1:$G$1,0))</f>
        <v>#N/A</v>
      </c>
    </row>
    <row r="1217" spans="6:6">
      <c r="F1217" s="8" t="e">
        <f>E1217*INDEX(Нормативы!$A$1:$G$31,MATCH(Программы!A1217,Нормативы!$A$1:$A$31,0),MATCH(Программы!D1217,Нормативы!$A$1:$G$1,0))</f>
        <v>#N/A</v>
      </c>
    </row>
    <row r="1218" spans="6:6">
      <c r="F1218" s="8" t="e">
        <f>E1218*INDEX(Нормативы!$A$1:$G$31,MATCH(Программы!A1218,Нормативы!$A$1:$A$31,0),MATCH(Программы!D1218,Нормативы!$A$1:$G$1,0))</f>
        <v>#N/A</v>
      </c>
    </row>
    <row r="1219" spans="6:6">
      <c r="F1219" s="8" t="e">
        <f>E1219*INDEX(Нормативы!$A$1:$G$31,MATCH(Программы!A1219,Нормативы!$A$1:$A$31,0),MATCH(Программы!D1219,Нормативы!$A$1:$G$1,0))</f>
        <v>#N/A</v>
      </c>
    </row>
    <row r="1220" spans="6:6">
      <c r="F1220" s="8" t="e">
        <f>E1220*INDEX(Нормативы!$A$1:$G$31,MATCH(Программы!A1220,Нормативы!$A$1:$A$31,0),MATCH(Программы!D1220,Нормативы!$A$1:$G$1,0))</f>
        <v>#N/A</v>
      </c>
    </row>
    <row r="1221" spans="6:6">
      <c r="F1221" s="8" t="e">
        <f>E1221*INDEX(Нормативы!$A$1:$G$31,MATCH(Программы!A1221,Нормативы!$A$1:$A$31,0),MATCH(Программы!D1221,Нормативы!$A$1:$G$1,0))</f>
        <v>#N/A</v>
      </c>
    </row>
    <row r="1222" spans="6:6">
      <c r="F1222" s="8" t="e">
        <f>E1222*INDEX(Нормативы!$A$1:$G$31,MATCH(Программы!A1222,Нормативы!$A$1:$A$31,0),MATCH(Программы!D1222,Нормативы!$A$1:$G$1,0))</f>
        <v>#N/A</v>
      </c>
    </row>
    <row r="1223" spans="6:6">
      <c r="F1223" s="8" t="e">
        <f>E1223*INDEX(Нормативы!$A$1:$G$31,MATCH(Программы!A1223,Нормативы!$A$1:$A$31,0),MATCH(Программы!D1223,Нормативы!$A$1:$G$1,0))</f>
        <v>#N/A</v>
      </c>
    </row>
    <row r="1224" spans="6:6">
      <c r="F1224" s="8" t="e">
        <f>E1224*INDEX(Нормативы!$A$1:$G$31,MATCH(Программы!A1224,Нормативы!$A$1:$A$31,0),MATCH(Программы!D1224,Нормативы!$A$1:$G$1,0))</f>
        <v>#N/A</v>
      </c>
    </row>
    <row r="1225" spans="6:6">
      <c r="F1225" s="8" t="e">
        <f>E1225*INDEX(Нормативы!$A$1:$G$31,MATCH(Программы!A1225,Нормативы!$A$1:$A$31,0),MATCH(Программы!D1225,Нормативы!$A$1:$G$1,0))</f>
        <v>#N/A</v>
      </c>
    </row>
    <row r="1226" spans="6:6">
      <c r="F1226" s="8" t="e">
        <f>E1226*INDEX(Нормативы!$A$1:$G$31,MATCH(Программы!A1226,Нормативы!$A$1:$A$31,0),MATCH(Программы!D1226,Нормативы!$A$1:$G$1,0))</f>
        <v>#N/A</v>
      </c>
    </row>
    <row r="1227" spans="6:6">
      <c r="F1227" s="8" t="e">
        <f>E1227*INDEX(Нормативы!$A$1:$G$31,MATCH(Программы!A1227,Нормативы!$A$1:$A$31,0),MATCH(Программы!D1227,Нормативы!$A$1:$G$1,0))</f>
        <v>#N/A</v>
      </c>
    </row>
    <row r="1228" spans="6:6">
      <c r="F1228" s="8" t="e">
        <f>E1228*INDEX(Нормативы!$A$1:$G$31,MATCH(Программы!A1228,Нормативы!$A$1:$A$31,0),MATCH(Программы!D1228,Нормативы!$A$1:$G$1,0))</f>
        <v>#N/A</v>
      </c>
    </row>
    <row r="1229" spans="6:6">
      <c r="F1229" s="8" t="e">
        <f>E1229*INDEX(Нормативы!$A$1:$G$31,MATCH(Программы!A1229,Нормативы!$A$1:$A$31,0),MATCH(Программы!D1229,Нормативы!$A$1:$G$1,0))</f>
        <v>#N/A</v>
      </c>
    </row>
    <row r="1230" spans="6:6">
      <c r="F1230" s="8" t="e">
        <f>E1230*INDEX(Нормативы!$A$1:$G$31,MATCH(Программы!A1230,Нормативы!$A$1:$A$31,0),MATCH(Программы!D1230,Нормативы!$A$1:$G$1,0))</f>
        <v>#N/A</v>
      </c>
    </row>
    <row r="1231" spans="6:6">
      <c r="F1231" s="8" t="e">
        <f>E1231*INDEX(Нормативы!$A$1:$G$31,MATCH(Программы!A1231,Нормативы!$A$1:$A$31,0),MATCH(Программы!D1231,Нормативы!$A$1:$G$1,0))</f>
        <v>#N/A</v>
      </c>
    </row>
    <row r="1232" spans="6:6">
      <c r="F1232" s="8" t="e">
        <f>E1232*INDEX(Нормативы!$A$1:$G$31,MATCH(Программы!A1232,Нормативы!$A$1:$A$31,0),MATCH(Программы!D1232,Нормативы!$A$1:$G$1,0))</f>
        <v>#N/A</v>
      </c>
    </row>
    <row r="1233" spans="6:6">
      <c r="F1233" s="8" t="e">
        <f>E1233*INDEX(Нормативы!$A$1:$G$31,MATCH(Программы!A1233,Нормативы!$A$1:$A$31,0),MATCH(Программы!D1233,Нормативы!$A$1:$G$1,0))</f>
        <v>#N/A</v>
      </c>
    </row>
    <row r="1234" spans="6:6">
      <c r="F1234" s="8" t="e">
        <f>E1234*INDEX(Нормативы!$A$1:$G$31,MATCH(Программы!A1234,Нормативы!$A$1:$A$31,0),MATCH(Программы!D1234,Нормативы!$A$1:$G$1,0))</f>
        <v>#N/A</v>
      </c>
    </row>
    <row r="1235" spans="6:6">
      <c r="F1235" s="8" t="e">
        <f>E1235*INDEX(Нормативы!$A$1:$G$31,MATCH(Программы!A1235,Нормативы!$A$1:$A$31,0),MATCH(Программы!D1235,Нормативы!$A$1:$G$1,0))</f>
        <v>#N/A</v>
      </c>
    </row>
    <row r="1236" spans="6:6">
      <c r="F1236" s="8" t="e">
        <f>E1236*INDEX(Нормативы!$A$1:$G$31,MATCH(Программы!A1236,Нормативы!$A$1:$A$31,0),MATCH(Программы!D1236,Нормативы!$A$1:$G$1,0))</f>
        <v>#N/A</v>
      </c>
    </row>
    <row r="1237" spans="6:6">
      <c r="F1237" s="8" t="e">
        <f>E1237*INDEX(Нормативы!$A$1:$G$31,MATCH(Программы!A1237,Нормативы!$A$1:$A$31,0),MATCH(Программы!D1237,Нормативы!$A$1:$G$1,0))</f>
        <v>#N/A</v>
      </c>
    </row>
    <row r="1238" spans="6:6">
      <c r="F1238" s="8" t="e">
        <f>E1238*INDEX(Нормативы!$A$1:$G$31,MATCH(Программы!A1238,Нормативы!$A$1:$A$31,0),MATCH(Программы!D1238,Нормативы!$A$1:$G$1,0))</f>
        <v>#N/A</v>
      </c>
    </row>
    <row r="1239" spans="6:6">
      <c r="F1239" s="8" t="e">
        <f>E1239*INDEX(Нормативы!$A$1:$G$31,MATCH(Программы!A1239,Нормативы!$A$1:$A$31,0),MATCH(Программы!D1239,Нормативы!$A$1:$G$1,0))</f>
        <v>#N/A</v>
      </c>
    </row>
    <row r="1240" spans="6:6">
      <c r="F1240" s="8" t="e">
        <f>E1240*INDEX(Нормативы!$A$1:$G$31,MATCH(Программы!A1240,Нормативы!$A$1:$A$31,0),MATCH(Программы!D1240,Нормативы!$A$1:$G$1,0))</f>
        <v>#N/A</v>
      </c>
    </row>
    <row r="1241" spans="6:6">
      <c r="F1241" s="8" t="e">
        <f>E1241*INDEX(Нормативы!$A$1:$G$31,MATCH(Программы!A1241,Нормативы!$A$1:$A$31,0),MATCH(Программы!D1241,Нормативы!$A$1:$G$1,0))</f>
        <v>#N/A</v>
      </c>
    </row>
    <row r="1242" spans="6:6">
      <c r="F1242" s="8" t="e">
        <f>E1242*INDEX(Нормативы!$A$1:$G$31,MATCH(Программы!A1242,Нормативы!$A$1:$A$31,0),MATCH(Программы!D1242,Нормативы!$A$1:$G$1,0))</f>
        <v>#N/A</v>
      </c>
    </row>
    <row r="1243" spans="6:6">
      <c r="F1243" s="8" t="e">
        <f>E1243*INDEX(Нормативы!$A$1:$G$31,MATCH(Программы!A1243,Нормативы!$A$1:$A$31,0),MATCH(Программы!D1243,Нормативы!$A$1:$G$1,0))</f>
        <v>#N/A</v>
      </c>
    </row>
    <row r="1244" spans="6:6">
      <c r="F1244" s="8" t="e">
        <f>E1244*INDEX(Нормативы!$A$1:$G$31,MATCH(Программы!A1244,Нормативы!$A$1:$A$31,0),MATCH(Программы!D1244,Нормативы!$A$1:$G$1,0))</f>
        <v>#N/A</v>
      </c>
    </row>
    <row r="1245" spans="6:6">
      <c r="F1245" s="8" t="e">
        <f>E1245*INDEX(Нормативы!$A$1:$G$31,MATCH(Программы!A1245,Нормативы!$A$1:$A$31,0),MATCH(Программы!D1245,Нормативы!$A$1:$G$1,0))</f>
        <v>#N/A</v>
      </c>
    </row>
    <row r="1246" spans="6:6">
      <c r="F1246" s="8" t="e">
        <f>E1246*INDEX(Нормативы!$A$1:$G$31,MATCH(Программы!A1246,Нормативы!$A$1:$A$31,0),MATCH(Программы!D1246,Нормативы!$A$1:$G$1,0))</f>
        <v>#N/A</v>
      </c>
    </row>
    <row r="1247" spans="6:6">
      <c r="F1247" s="8" t="e">
        <f>E1247*INDEX(Нормативы!$A$1:$G$31,MATCH(Программы!A1247,Нормативы!$A$1:$A$31,0),MATCH(Программы!D1247,Нормативы!$A$1:$G$1,0))</f>
        <v>#N/A</v>
      </c>
    </row>
    <row r="1248" spans="6:6">
      <c r="F1248" s="8" t="e">
        <f>E1248*INDEX(Нормативы!$A$1:$G$31,MATCH(Программы!A1248,Нормативы!$A$1:$A$31,0),MATCH(Программы!D1248,Нормативы!$A$1:$G$1,0))</f>
        <v>#N/A</v>
      </c>
    </row>
    <row r="1249" spans="6:6">
      <c r="F1249" s="8" t="e">
        <f>E1249*INDEX(Нормативы!$A$1:$G$31,MATCH(Программы!A1249,Нормативы!$A$1:$A$31,0),MATCH(Программы!D1249,Нормативы!$A$1:$G$1,0))</f>
        <v>#N/A</v>
      </c>
    </row>
    <row r="1250" spans="6:6">
      <c r="F1250" s="8" t="e">
        <f>E1250*INDEX(Нормативы!$A$1:$G$31,MATCH(Программы!A1250,Нормативы!$A$1:$A$31,0),MATCH(Программы!D1250,Нормативы!$A$1:$G$1,0))</f>
        <v>#N/A</v>
      </c>
    </row>
    <row r="1251" spans="6:6">
      <c r="F1251" s="8" t="e">
        <f>E1251*INDEX(Нормативы!$A$1:$G$31,MATCH(Программы!A1251,Нормативы!$A$1:$A$31,0),MATCH(Программы!D1251,Нормативы!$A$1:$G$1,0))</f>
        <v>#N/A</v>
      </c>
    </row>
    <row r="1252" spans="6:6">
      <c r="F1252" s="8" t="e">
        <f>E1252*INDEX(Нормативы!$A$1:$G$31,MATCH(Программы!A1252,Нормативы!$A$1:$A$31,0),MATCH(Программы!D1252,Нормативы!$A$1:$G$1,0))</f>
        <v>#N/A</v>
      </c>
    </row>
    <row r="1253" spans="6:6">
      <c r="F1253" s="8" t="e">
        <f>E1253*INDEX(Нормативы!$A$1:$G$31,MATCH(Программы!A1253,Нормативы!$A$1:$A$31,0),MATCH(Программы!D1253,Нормативы!$A$1:$G$1,0))</f>
        <v>#N/A</v>
      </c>
    </row>
    <row r="1254" spans="6:6">
      <c r="F1254" s="8" t="e">
        <f>E1254*INDEX(Нормативы!$A$1:$G$31,MATCH(Программы!A1254,Нормативы!$A$1:$A$31,0),MATCH(Программы!D1254,Нормативы!$A$1:$G$1,0))</f>
        <v>#N/A</v>
      </c>
    </row>
    <row r="1255" spans="6:6">
      <c r="F1255" s="8" t="e">
        <f>E1255*INDEX(Нормативы!$A$1:$G$31,MATCH(Программы!A1255,Нормативы!$A$1:$A$31,0),MATCH(Программы!D1255,Нормативы!$A$1:$G$1,0))</f>
        <v>#N/A</v>
      </c>
    </row>
    <row r="1256" spans="6:6">
      <c r="F1256" s="8" t="e">
        <f>E1256*INDEX(Нормативы!$A$1:$G$31,MATCH(Программы!A1256,Нормативы!$A$1:$A$31,0),MATCH(Программы!D1256,Нормативы!$A$1:$G$1,0))</f>
        <v>#N/A</v>
      </c>
    </row>
    <row r="1257" spans="6:6">
      <c r="F1257" s="8" t="e">
        <f>E1257*INDEX(Нормативы!$A$1:$G$31,MATCH(Программы!A1257,Нормативы!$A$1:$A$31,0),MATCH(Программы!D1257,Нормативы!$A$1:$G$1,0))</f>
        <v>#N/A</v>
      </c>
    </row>
    <row r="1258" spans="6:6">
      <c r="F1258" s="8" t="e">
        <f>E1258*INDEX(Нормативы!$A$1:$G$31,MATCH(Программы!A1258,Нормативы!$A$1:$A$31,0),MATCH(Программы!D1258,Нормативы!$A$1:$G$1,0))</f>
        <v>#N/A</v>
      </c>
    </row>
    <row r="1259" spans="6:6">
      <c r="F1259" s="8" t="e">
        <f>E1259*INDEX(Нормативы!$A$1:$G$31,MATCH(Программы!A1259,Нормативы!$A$1:$A$31,0),MATCH(Программы!D1259,Нормативы!$A$1:$G$1,0))</f>
        <v>#N/A</v>
      </c>
    </row>
    <row r="1260" spans="6:6">
      <c r="F1260" s="8" t="e">
        <f>E1260*INDEX(Нормативы!$A$1:$G$31,MATCH(Программы!A1260,Нормативы!$A$1:$A$31,0),MATCH(Программы!D1260,Нормативы!$A$1:$G$1,0))</f>
        <v>#N/A</v>
      </c>
    </row>
    <row r="1261" spans="6:6">
      <c r="F1261" s="8" t="e">
        <f>E1261*INDEX(Нормативы!$A$1:$G$31,MATCH(Программы!A1261,Нормативы!$A$1:$A$31,0),MATCH(Программы!D1261,Нормативы!$A$1:$G$1,0))</f>
        <v>#N/A</v>
      </c>
    </row>
    <row r="1262" spans="6:6">
      <c r="F1262" s="8" t="e">
        <f>E1262*INDEX(Нормативы!$A$1:$G$31,MATCH(Программы!A1262,Нормативы!$A$1:$A$31,0),MATCH(Программы!D1262,Нормативы!$A$1:$G$1,0))</f>
        <v>#N/A</v>
      </c>
    </row>
    <row r="1263" spans="6:6">
      <c r="F1263" s="8" t="e">
        <f>E1263*INDEX(Нормативы!$A$1:$G$31,MATCH(Программы!A1263,Нормативы!$A$1:$A$31,0),MATCH(Программы!D1263,Нормативы!$A$1:$G$1,0))</f>
        <v>#N/A</v>
      </c>
    </row>
    <row r="1264" spans="6:6">
      <c r="F1264" s="8" t="e">
        <f>E1264*INDEX(Нормативы!$A$1:$G$31,MATCH(Программы!A1264,Нормативы!$A$1:$A$31,0),MATCH(Программы!D1264,Нормативы!$A$1:$G$1,0))</f>
        <v>#N/A</v>
      </c>
    </row>
    <row r="1265" spans="6:6">
      <c r="F1265" s="8" t="e">
        <f>E1265*INDEX(Нормативы!$A$1:$G$31,MATCH(Программы!A1265,Нормативы!$A$1:$A$31,0),MATCH(Программы!D1265,Нормативы!$A$1:$G$1,0))</f>
        <v>#N/A</v>
      </c>
    </row>
    <row r="1266" spans="6:6">
      <c r="F1266" s="8" t="e">
        <f>E1266*INDEX(Нормативы!$A$1:$G$31,MATCH(Программы!A1266,Нормативы!$A$1:$A$31,0),MATCH(Программы!D1266,Нормативы!$A$1:$G$1,0))</f>
        <v>#N/A</v>
      </c>
    </row>
    <row r="1267" spans="6:6">
      <c r="F1267" s="8" t="e">
        <f>E1267*INDEX(Нормативы!$A$1:$G$31,MATCH(Программы!A1267,Нормативы!$A$1:$A$31,0),MATCH(Программы!D1267,Нормативы!$A$1:$G$1,0))</f>
        <v>#N/A</v>
      </c>
    </row>
    <row r="1268" spans="6:6">
      <c r="F1268" s="8" t="e">
        <f>E1268*INDEX(Нормативы!$A$1:$G$31,MATCH(Программы!A1268,Нормативы!$A$1:$A$31,0),MATCH(Программы!D1268,Нормативы!$A$1:$G$1,0))</f>
        <v>#N/A</v>
      </c>
    </row>
    <row r="1269" spans="6:6">
      <c r="F1269" s="8" t="e">
        <f>E1269*INDEX(Нормативы!$A$1:$G$31,MATCH(Программы!A1269,Нормативы!$A$1:$A$31,0),MATCH(Программы!D1269,Нормативы!$A$1:$G$1,0))</f>
        <v>#N/A</v>
      </c>
    </row>
    <row r="1270" spans="6:6">
      <c r="F1270" s="8" t="e">
        <f>E1270*INDEX(Нормативы!$A$1:$G$31,MATCH(Программы!A1270,Нормативы!$A$1:$A$31,0),MATCH(Программы!D1270,Нормативы!$A$1:$G$1,0))</f>
        <v>#N/A</v>
      </c>
    </row>
    <row r="1271" spans="6:6">
      <c r="F1271" s="8" t="e">
        <f>E1271*INDEX(Нормативы!$A$1:$G$31,MATCH(Программы!A1271,Нормативы!$A$1:$A$31,0),MATCH(Программы!D1271,Нормативы!$A$1:$G$1,0))</f>
        <v>#N/A</v>
      </c>
    </row>
    <row r="1272" spans="6:6">
      <c r="F1272" s="8" t="e">
        <f>E1272*INDEX(Нормативы!$A$1:$G$31,MATCH(Программы!A1272,Нормативы!$A$1:$A$31,0),MATCH(Программы!D1272,Нормативы!$A$1:$G$1,0))</f>
        <v>#N/A</v>
      </c>
    </row>
    <row r="1273" spans="6:6">
      <c r="F1273" s="8" t="e">
        <f>E1273*INDEX(Нормативы!$A$1:$G$31,MATCH(Программы!A1273,Нормативы!$A$1:$A$31,0),MATCH(Программы!D1273,Нормативы!$A$1:$G$1,0))</f>
        <v>#N/A</v>
      </c>
    </row>
    <row r="1274" spans="6:6">
      <c r="F1274" s="8" t="e">
        <f>E1274*INDEX(Нормативы!$A$1:$G$31,MATCH(Программы!A1274,Нормативы!$A$1:$A$31,0),MATCH(Программы!D1274,Нормативы!$A$1:$G$1,0))</f>
        <v>#N/A</v>
      </c>
    </row>
    <row r="1275" spans="6:6">
      <c r="F1275" s="8" t="e">
        <f>E1275*INDEX(Нормативы!$A$1:$G$31,MATCH(Программы!A1275,Нормативы!$A$1:$A$31,0),MATCH(Программы!D1275,Нормативы!$A$1:$G$1,0))</f>
        <v>#N/A</v>
      </c>
    </row>
    <row r="1276" spans="6:6">
      <c r="F1276" s="8" t="e">
        <f>E1276*INDEX(Нормативы!$A$1:$G$31,MATCH(Программы!A1276,Нормативы!$A$1:$A$31,0),MATCH(Программы!D1276,Нормативы!$A$1:$G$1,0))</f>
        <v>#N/A</v>
      </c>
    </row>
    <row r="1277" spans="6:6">
      <c r="F1277" s="8" t="e">
        <f>E1277*INDEX(Нормативы!$A$1:$G$31,MATCH(Программы!A1277,Нормативы!$A$1:$A$31,0),MATCH(Программы!D1277,Нормативы!$A$1:$G$1,0))</f>
        <v>#N/A</v>
      </c>
    </row>
    <row r="1278" spans="6:6">
      <c r="F1278" s="8" t="e">
        <f>E1278*INDEX(Нормативы!$A$1:$G$31,MATCH(Программы!A1278,Нормативы!$A$1:$A$31,0),MATCH(Программы!D1278,Нормативы!$A$1:$G$1,0))</f>
        <v>#N/A</v>
      </c>
    </row>
    <row r="1279" spans="6:6">
      <c r="F1279" s="8" t="e">
        <f>E1279*INDEX(Нормативы!$A$1:$G$31,MATCH(Программы!A1279,Нормативы!$A$1:$A$31,0),MATCH(Программы!D1279,Нормативы!$A$1:$G$1,0))</f>
        <v>#N/A</v>
      </c>
    </row>
    <row r="1280" spans="6:6">
      <c r="F1280" s="8" t="e">
        <f>E1280*INDEX(Нормативы!$A$1:$G$31,MATCH(Программы!A1280,Нормативы!$A$1:$A$31,0),MATCH(Программы!D1280,Нормативы!$A$1:$G$1,0))</f>
        <v>#N/A</v>
      </c>
    </row>
    <row r="1281" spans="6:6">
      <c r="F1281" s="8" t="e">
        <f>E1281*INDEX(Нормативы!$A$1:$G$31,MATCH(Программы!A1281,Нормативы!$A$1:$A$31,0),MATCH(Программы!D1281,Нормативы!$A$1:$G$1,0))</f>
        <v>#N/A</v>
      </c>
    </row>
    <row r="1282" spans="6:6">
      <c r="F1282" s="8" t="e">
        <f>E1282*INDEX(Нормативы!$A$1:$G$31,MATCH(Программы!A1282,Нормативы!$A$1:$A$31,0),MATCH(Программы!D1282,Нормативы!$A$1:$G$1,0))</f>
        <v>#N/A</v>
      </c>
    </row>
    <row r="1283" spans="6:6">
      <c r="F1283" s="8" t="e">
        <f>E1283*INDEX(Нормативы!$A$1:$G$31,MATCH(Программы!A1283,Нормативы!$A$1:$A$31,0),MATCH(Программы!D1283,Нормативы!$A$1:$G$1,0))</f>
        <v>#N/A</v>
      </c>
    </row>
    <row r="1284" spans="6:6">
      <c r="F1284" s="8" t="e">
        <f>E1284*INDEX(Нормативы!$A$1:$G$31,MATCH(Программы!A1284,Нормативы!$A$1:$A$31,0),MATCH(Программы!D1284,Нормативы!$A$1:$G$1,0))</f>
        <v>#N/A</v>
      </c>
    </row>
    <row r="1285" spans="6:6">
      <c r="F1285" s="8" t="e">
        <f>E1285*INDEX(Нормативы!$A$1:$G$31,MATCH(Программы!A1285,Нормативы!$A$1:$A$31,0),MATCH(Программы!D1285,Нормативы!$A$1:$G$1,0))</f>
        <v>#N/A</v>
      </c>
    </row>
    <row r="1286" spans="6:6">
      <c r="F1286" s="8" t="e">
        <f>E1286*INDEX(Нормативы!$A$1:$G$31,MATCH(Программы!A1286,Нормативы!$A$1:$A$31,0),MATCH(Программы!D1286,Нормативы!$A$1:$G$1,0))</f>
        <v>#N/A</v>
      </c>
    </row>
    <row r="1287" spans="6:6">
      <c r="F1287" s="8" t="e">
        <f>E1287*INDEX(Нормативы!$A$1:$G$31,MATCH(Программы!A1287,Нормативы!$A$1:$A$31,0),MATCH(Программы!D1287,Нормативы!$A$1:$G$1,0))</f>
        <v>#N/A</v>
      </c>
    </row>
    <row r="1288" spans="6:6">
      <c r="F1288" s="8" t="e">
        <f>E1288*INDEX(Нормативы!$A$1:$G$31,MATCH(Программы!A1288,Нормативы!$A$1:$A$31,0),MATCH(Программы!D1288,Нормативы!$A$1:$G$1,0))</f>
        <v>#N/A</v>
      </c>
    </row>
    <row r="1289" spans="6:6">
      <c r="F1289" s="8" t="e">
        <f>E1289*INDEX(Нормативы!$A$1:$G$31,MATCH(Программы!A1289,Нормативы!$A$1:$A$31,0),MATCH(Программы!D1289,Нормативы!$A$1:$G$1,0))</f>
        <v>#N/A</v>
      </c>
    </row>
    <row r="1290" spans="6:6">
      <c r="F1290" s="8" t="e">
        <f>E1290*INDEX(Нормативы!$A$1:$G$31,MATCH(Программы!A1290,Нормативы!$A$1:$A$31,0),MATCH(Программы!D1290,Нормативы!$A$1:$G$1,0))</f>
        <v>#N/A</v>
      </c>
    </row>
    <row r="1291" spans="6:6">
      <c r="F1291" s="8" t="e">
        <f>E1291*INDEX(Нормативы!$A$1:$G$31,MATCH(Программы!A1291,Нормативы!$A$1:$A$31,0),MATCH(Программы!D1291,Нормативы!$A$1:$G$1,0))</f>
        <v>#N/A</v>
      </c>
    </row>
    <row r="1292" spans="6:6">
      <c r="F1292" s="8" t="e">
        <f>E1292*INDEX(Нормативы!$A$1:$G$31,MATCH(Программы!A1292,Нормативы!$A$1:$A$31,0),MATCH(Программы!D1292,Нормативы!$A$1:$G$1,0))</f>
        <v>#N/A</v>
      </c>
    </row>
    <row r="1293" spans="6:6">
      <c r="F1293" s="8" t="e">
        <f>E1293*INDEX(Нормативы!$A$1:$G$31,MATCH(Программы!A1293,Нормативы!$A$1:$A$31,0),MATCH(Программы!D1293,Нормативы!$A$1:$G$1,0))</f>
        <v>#N/A</v>
      </c>
    </row>
    <row r="1294" spans="6:6">
      <c r="F1294" s="8" t="e">
        <f>E1294*INDEX(Нормативы!$A$1:$G$31,MATCH(Программы!A1294,Нормативы!$A$1:$A$31,0),MATCH(Программы!D1294,Нормативы!$A$1:$G$1,0))</f>
        <v>#N/A</v>
      </c>
    </row>
    <row r="1295" spans="6:6">
      <c r="F1295" s="8" t="e">
        <f>E1295*INDEX(Нормативы!$A$1:$G$31,MATCH(Программы!A1295,Нормативы!$A$1:$A$31,0),MATCH(Программы!D1295,Нормативы!$A$1:$G$1,0))</f>
        <v>#N/A</v>
      </c>
    </row>
    <row r="1296" spans="6:6">
      <c r="F1296" s="8" t="e">
        <f>E1296*INDEX(Нормативы!$A$1:$G$31,MATCH(Программы!A1296,Нормативы!$A$1:$A$31,0),MATCH(Программы!D1296,Нормативы!$A$1:$G$1,0))</f>
        <v>#N/A</v>
      </c>
    </row>
    <row r="1297" spans="6:6">
      <c r="F1297" s="8" t="e">
        <f>E1297*INDEX(Нормативы!$A$1:$G$31,MATCH(Программы!A1297,Нормативы!$A$1:$A$31,0),MATCH(Программы!D1297,Нормативы!$A$1:$G$1,0))</f>
        <v>#N/A</v>
      </c>
    </row>
    <row r="1298" spans="6:6">
      <c r="F1298" s="8" t="e">
        <f>E1298*INDEX(Нормативы!$A$1:$G$31,MATCH(Программы!A1298,Нормативы!$A$1:$A$31,0),MATCH(Программы!D1298,Нормативы!$A$1:$G$1,0))</f>
        <v>#N/A</v>
      </c>
    </row>
    <row r="1299" spans="6:6">
      <c r="F1299" s="8" t="e">
        <f>E1299*INDEX(Нормативы!$A$1:$G$31,MATCH(Программы!A1299,Нормативы!$A$1:$A$31,0),MATCH(Программы!D1299,Нормативы!$A$1:$G$1,0))</f>
        <v>#N/A</v>
      </c>
    </row>
    <row r="1300" spans="6:6">
      <c r="F1300" s="8" t="e">
        <f>E1300*INDEX(Нормативы!$A$1:$G$31,MATCH(Программы!A1300,Нормативы!$A$1:$A$31,0),MATCH(Программы!D1300,Нормативы!$A$1:$G$1,0))</f>
        <v>#N/A</v>
      </c>
    </row>
    <row r="1301" spans="6:6">
      <c r="F1301" s="8" t="e">
        <f>E1301*INDEX(Нормативы!$A$1:$G$31,MATCH(Программы!A1301,Нормативы!$A$1:$A$31,0),MATCH(Программы!D1301,Нормативы!$A$1:$G$1,0))</f>
        <v>#N/A</v>
      </c>
    </row>
    <row r="1302" spans="6:6">
      <c r="F1302" s="8" t="e">
        <f>E1302*INDEX(Нормативы!$A$1:$G$31,MATCH(Программы!A1302,Нормативы!$A$1:$A$31,0),MATCH(Программы!D1302,Нормативы!$A$1:$G$1,0))</f>
        <v>#N/A</v>
      </c>
    </row>
    <row r="1303" spans="6:6">
      <c r="F1303" s="8" t="e">
        <f>E1303*INDEX(Нормативы!$A$1:$G$31,MATCH(Программы!A1303,Нормативы!$A$1:$A$31,0),MATCH(Программы!D1303,Нормативы!$A$1:$G$1,0))</f>
        <v>#N/A</v>
      </c>
    </row>
    <row r="1304" spans="6:6">
      <c r="F1304" s="8" t="e">
        <f>E1304*INDEX(Нормативы!$A$1:$G$31,MATCH(Программы!A1304,Нормативы!$A$1:$A$31,0),MATCH(Программы!D1304,Нормативы!$A$1:$G$1,0))</f>
        <v>#N/A</v>
      </c>
    </row>
    <row r="1305" spans="6:6">
      <c r="F1305" s="8" t="e">
        <f>E1305*INDEX(Нормативы!$A$1:$G$31,MATCH(Программы!A1305,Нормативы!$A$1:$A$31,0),MATCH(Программы!D1305,Нормативы!$A$1:$G$1,0))</f>
        <v>#N/A</v>
      </c>
    </row>
    <row r="1306" spans="6:6">
      <c r="F1306" s="8" t="e">
        <f>E1306*INDEX(Нормативы!$A$1:$G$31,MATCH(Программы!A1306,Нормативы!$A$1:$A$31,0),MATCH(Программы!D1306,Нормативы!$A$1:$G$1,0))</f>
        <v>#N/A</v>
      </c>
    </row>
    <row r="1307" spans="6:6">
      <c r="F1307" s="8" t="e">
        <f>E1307*INDEX(Нормативы!$A$1:$G$31,MATCH(Программы!A1307,Нормативы!$A$1:$A$31,0),MATCH(Программы!D1307,Нормативы!$A$1:$G$1,0))</f>
        <v>#N/A</v>
      </c>
    </row>
    <row r="1308" spans="6:6">
      <c r="F1308" s="8" t="e">
        <f>E1308*INDEX(Нормативы!$A$1:$G$31,MATCH(Программы!A1308,Нормативы!$A$1:$A$31,0),MATCH(Программы!D1308,Нормативы!$A$1:$G$1,0))</f>
        <v>#N/A</v>
      </c>
    </row>
    <row r="1309" spans="6:6">
      <c r="F1309" s="8" t="e">
        <f>E1309*INDEX(Нормативы!$A$1:$G$31,MATCH(Программы!A1309,Нормативы!$A$1:$A$31,0),MATCH(Программы!D1309,Нормативы!$A$1:$G$1,0))</f>
        <v>#N/A</v>
      </c>
    </row>
    <row r="1310" spans="6:6">
      <c r="F1310" s="8" t="e">
        <f>E1310*INDEX(Нормативы!$A$1:$G$31,MATCH(Программы!A1310,Нормативы!$A$1:$A$31,0),MATCH(Программы!D1310,Нормативы!$A$1:$G$1,0))</f>
        <v>#N/A</v>
      </c>
    </row>
    <row r="1311" spans="6:6">
      <c r="F1311" s="8" t="e">
        <f>E1311*INDEX(Нормативы!$A$1:$G$31,MATCH(Программы!A1311,Нормативы!$A$1:$A$31,0),MATCH(Программы!D1311,Нормативы!$A$1:$G$1,0))</f>
        <v>#N/A</v>
      </c>
    </row>
    <row r="1312" spans="6:6">
      <c r="F1312" s="8" t="e">
        <f>E1312*INDEX(Нормативы!$A$1:$G$31,MATCH(Программы!A1312,Нормативы!$A$1:$A$31,0),MATCH(Программы!D1312,Нормативы!$A$1:$G$1,0))</f>
        <v>#N/A</v>
      </c>
    </row>
    <row r="1313" spans="6:6">
      <c r="F1313" s="8" t="e">
        <f>E1313*INDEX(Нормативы!$A$1:$G$31,MATCH(Программы!A1313,Нормативы!$A$1:$A$31,0),MATCH(Программы!D1313,Нормативы!$A$1:$G$1,0))</f>
        <v>#N/A</v>
      </c>
    </row>
    <row r="1314" spans="6:6">
      <c r="F1314" s="8" t="e">
        <f>E1314*INDEX(Нормативы!$A$1:$G$31,MATCH(Программы!A1314,Нормативы!$A$1:$A$31,0),MATCH(Программы!D1314,Нормативы!$A$1:$G$1,0))</f>
        <v>#N/A</v>
      </c>
    </row>
    <row r="1315" spans="6:6">
      <c r="F1315" s="8" t="e">
        <f>E1315*INDEX(Нормативы!$A$1:$G$31,MATCH(Программы!A1315,Нормативы!$A$1:$A$31,0),MATCH(Программы!D1315,Нормативы!$A$1:$G$1,0))</f>
        <v>#N/A</v>
      </c>
    </row>
    <row r="1316" spans="6:6">
      <c r="F1316" s="8" t="e">
        <f>E1316*INDEX(Нормативы!$A$1:$G$31,MATCH(Программы!A1316,Нормативы!$A$1:$A$31,0),MATCH(Программы!D1316,Нормативы!$A$1:$G$1,0))</f>
        <v>#N/A</v>
      </c>
    </row>
    <row r="1317" spans="6:6">
      <c r="F1317" s="8" t="e">
        <f>E1317*INDEX(Нормативы!$A$1:$G$31,MATCH(Программы!A1317,Нормативы!$A$1:$A$31,0),MATCH(Программы!D1317,Нормативы!$A$1:$G$1,0))</f>
        <v>#N/A</v>
      </c>
    </row>
    <row r="1318" spans="6:6">
      <c r="F1318" s="8" t="e">
        <f>E1318*INDEX(Нормативы!$A$1:$G$31,MATCH(Программы!A1318,Нормативы!$A$1:$A$31,0),MATCH(Программы!D1318,Нормативы!$A$1:$G$1,0))</f>
        <v>#N/A</v>
      </c>
    </row>
    <row r="1319" spans="6:6">
      <c r="F1319" s="8" t="e">
        <f>E1319*INDEX(Нормативы!$A$1:$G$31,MATCH(Программы!A1319,Нормативы!$A$1:$A$31,0),MATCH(Программы!D1319,Нормативы!$A$1:$G$1,0))</f>
        <v>#N/A</v>
      </c>
    </row>
    <row r="1320" spans="6:6">
      <c r="F1320" s="8" t="e">
        <f>E1320*INDEX(Нормативы!$A$1:$G$31,MATCH(Программы!A1320,Нормативы!$A$1:$A$31,0),MATCH(Программы!D1320,Нормативы!$A$1:$G$1,0))</f>
        <v>#N/A</v>
      </c>
    </row>
    <row r="1321" spans="6:6">
      <c r="F1321" s="8" t="e">
        <f>E1321*INDEX(Нормативы!$A$1:$G$31,MATCH(Программы!A1321,Нормативы!$A$1:$A$31,0),MATCH(Программы!D1321,Нормативы!$A$1:$G$1,0))</f>
        <v>#N/A</v>
      </c>
    </row>
    <row r="1322" spans="6:6">
      <c r="F1322" s="8" t="e">
        <f>E1322*INDEX(Нормативы!$A$1:$G$31,MATCH(Программы!A1322,Нормативы!$A$1:$A$31,0),MATCH(Программы!D1322,Нормативы!$A$1:$G$1,0))</f>
        <v>#N/A</v>
      </c>
    </row>
    <row r="1323" spans="6:6">
      <c r="F1323" s="8" t="e">
        <f>E1323*INDEX(Нормативы!$A$1:$G$31,MATCH(Программы!A1323,Нормативы!$A$1:$A$31,0),MATCH(Программы!D1323,Нормативы!$A$1:$G$1,0))</f>
        <v>#N/A</v>
      </c>
    </row>
    <row r="1324" spans="6:6">
      <c r="F1324" s="8" t="e">
        <f>E1324*INDEX(Нормативы!$A$1:$G$31,MATCH(Программы!A1324,Нормативы!$A$1:$A$31,0),MATCH(Программы!D1324,Нормативы!$A$1:$G$1,0))</f>
        <v>#N/A</v>
      </c>
    </row>
    <row r="1325" spans="6:6">
      <c r="F1325" s="8" t="e">
        <f>E1325*INDEX(Нормативы!$A$1:$G$31,MATCH(Программы!A1325,Нормативы!$A$1:$A$31,0),MATCH(Программы!D1325,Нормативы!$A$1:$G$1,0))</f>
        <v>#N/A</v>
      </c>
    </row>
    <row r="1326" spans="6:6">
      <c r="F1326" s="8" t="e">
        <f>E1326*INDEX(Нормативы!$A$1:$G$31,MATCH(Программы!A1326,Нормативы!$A$1:$A$31,0),MATCH(Программы!D1326,Нормативы!$A$1:$G$1,0))</f>
        <v>#N/A</v>
      </c>
    </row>
    <row r="1327" spans="6:6">
      <c r="F1327" s="8" t="e">
        <f>E1327*INDEX(Нормативы!$A$1:$G$31,MATCH(Программы!A1327,Нормативы!$A$1:$A$31,0),MATCH(Программы!D1327,Нормативы!$A$1:$G$1,0))</f>
        <v>#N/A</v>
      </c>
    </row>
    <row r="1328" spans="6:6">
      <c r="F1328" s="8" t="e">
        <f>E1328*INDEX(Нормативы!$A$1:$G$31,MATCH(Программы!A1328,Нормативы!$A$1:$A$31,0),MATCH(Программы!D1328,Нормативы!$A$1:$G$1,0))</f>
        <v>#N/A</v>
      </c>
    </row>
    <row r="1329" spans="6:6">
      <c r="F1329" s="8" t="e">
        <f>E1329*INDEX(Нормативы!$A$1:$G$31,MATCH(Программы!A1329,Нормативы!$A$1:$A$31,0),MATCH(Программы!D1329,Нормативы!$A$1:$G$1,0))</f>
        <v>#N/A</v>
      </c>
    </row>
    <row r="1330" spans="6:6">
      <c r="F1330" s="8" t="e">
        <f>E1330*INDEX(Нормативы!$A$1:$G$31,MATCH(Программы!A1330,Нормативы!$A$1:$A$31,0),MATCH(Программы!D1330,Нормативы!$A$1:$G$1,0))</f>
        <v>#N/A</v>
      </c>
    </row>
    <row r="1331" spans="6:6">
      <c r="F1331" s="8" t="e">
        <f>E1331*INDEX(Нормативы!$A$1:$G$31,MATCH(Программы!A1331,Нормативы!$A$1:$A$31,0),MATCH(Программы!D1331,Нормативы!$A$1:$G$1,0))</f>
        <v>#N/A</v>
      </c>
    </row>
    <row r="1332" spans="6:6">
      <c r="F1332" s="8" t="e">
        <f>E1332*INDEX(Нормативы!$A$1:$G$31,MATCH(Программы!A1332,Нормативы!$A$1:$A$31,0),MATCH(Программы!D1332,Нормативы!$A$1:$G$1,0))</f>
        <v>#N/A</v>
      </c>
    </row>
    <row r="1333" spans="6:6">
      <c r="F1333" s="8" t="e">
        <f>E1333*INDEX(Нормативы!$A$1:$G$31,MATCH(Программы!A1333,Нормативы!$A$1:$A$31,0),MATCH(Программы!D1333,Нормативы!$A$1:$G$1,0))</f>
        <v>#N/A</v>
      </c>
    </row>
    <row r="1334" spans="6:6">
      <c r="F1334" s="8" t="e">
        <f>E1334*INDEX(Нормативы!$A$1:$G$31,MATCH(Программы!A1334,Нормативы!$A$1:$A$31,0),MATCH(Программы!D1334,Нормативы!$A$1:$G$1,0))</f>
        <v>#N/A</v>
      </c>
    </row>
    <row r="1335" spans="6:6">
      <c r="F1335" s="8" t="e">
        <f>E1335*INDEX(Нормативы!$A$1:$G$31,MATCH(Программы!A1335,Нормативы!$A$1:$A$31,0),MATCH(Программы!D1335,Нормативы!$A$1:$G$1,0))</f>
        <v>#N/A</v>
      </c>
    </row>
    <row r="1336" spans="6:6">
      <c r="F1336" s="8" t="e">
        <f>E1336*INDEX(Нормативы!$A$1:$G$31,MATCH(Программы!A1336,Нормативы!$A$1:$A$31,0),MATCH(Программы!D1336,Нормативы!$A$1:$G$1,0))</f>
        <v>#N/A</v>
      </c>
    </row>
    <row r="1337" spans="6:6">
      <c r="F1337" s="8" t="e">
        <f>E1337*INDEX(Нормативы!$A$1:$G$31,MATCH(Программы!A1337,Нормативы!$A$1:$A$31,0),MATCH(Программы!D1337,Нормативы!$A$1:$G$1,0))</f>
        <v>#N/A</v>
      </c>
    </row>
    <row r="1338" spans="6:6">
      <c r="F1338" s="8" t="e">
        <f>E1338*INDEX(Нормативы!$A$1:$G$31,MATCH(Программы!A1338,Нормативы!$A$1:$A$31,0),MATCH(Программы!D1338,Нормативы!$A$1:$G$1,0))</f>
        <v>#N/A</v>
      </c>
    </row>
    <row r="1339" spans="6:6">
      <c r="F1339" s="8" t="e">
        <f>E1339*INDEX(Нормативы!$A$1:$G$31,MATCH(Программы!A1339,Нормативы!$A$1:$A$31,0),MATCH(Программы!D1339,Нормативы!$A$1:$G$1,0))</f>
        <v>#N/A</v>
      </c>
    </row>
    <row r="1340" spans="6:6">
      <c r="F1340" s="8" t="e">
        <f>E1340*INDEX(Нормативы!$A$1:$G$31,MATCH(Программы!A1340,Нормативы!$A$1:$A$31,0),MATCH(Программы!D1340,Нормативы!$A$1:$G$1,0))</f>
        <v>#N/A</v>
      </c>
    </row>
    <row r="1341" spans="6:6">
      <c r="F1341" s="8" t="e">
        <f>E1341*INDEX(Нормативы!$A$1:$G$31,MATCH(Программы!A1341,Нормативы!$A$1:$A$31,0),MATCH(Программы!D1341,Нормативы!$A$1:$G$1,0))</f>
        <v>#N/A</v>
      </c>
    </row>
    <row r="1342" spans="6:6">
      <c r="F1342" s="8" t="e">
        <f>E1342*INDEX(Нормативы!$A$1:$G$31,MATCH(Программы!A1342,Нормативы!$A$1:$A$31,0),MATCH(Программы!D1342,Нормативы!$A$1:$G$1,0))</f>
        <v>#N/A</v>
      </c>
    </row>
    <row r="1343" spans="6:6">
      <c r="F1343" s="8" t="e">
        <f>E1343*INDEX(Нормативы!$A$1:$G$31,MATCH(Программы!A1343,Нормативы!$A$1:$A$31,0),MATCH(Программы!D1343,Нормативы!$A$1:$G$1,0))</f>
        <v>#N/A</v>
      </c>
    </row>
    <row r="1344" spans="6:6">
      <c r="F1344" s="8" t="e">
        <f>E1344*INDEX(Нормативы!$A$1:$G$31,MATCH(Программы!A1344,Нормативы!$A$1:$A$31,0),MATCH(Программы!D1344,Нормативы!$A$1:$G$1,0))</f>
        <v>#N/A</v>
      </c>
    </row>
    <row r="1345" spans="6:6">
      <c r="F1345" s="8" t="e">
        <f>E1345*INDEX(Нормативы!$A$1:$G$31,MATCH(Программы!A1345,Нормативы!$A$1:$A$31,0),MATCH(Программы!D1345,Нормативы!$A$1:$G$1,0))</f>
        <v>#N/A</v>
      </c>
    </row>
    <row r="1346" spans="6:6">
      <c r="F1346" s="8" t="e">
        <f>E1346*INDEX(Нормативы!$A$1:$G$31,MATCH(Программы!A1346,Нормативы!$A$1:$A$31,0),MATCH(Программы!D1346,Нормативы!$A$1:$G$1,0))</f>
        <v>#N/A</v>
      </c>
    </row>
    <row r="1347" spans="6:6">
      <c r="F1347" s="8" t="e">
        <f>E1347*INDEX(Нормативы!$A$1:$G$31,MATCH(Программы!A1347,Нормативы!$A$1:$A$31,0),MATCH(Программы!D1347,Нормативы!$A$1:$G$1,0))</f>
        <v>#N/A</v>
      </c>
    </row>
    <row r="1348" spans="6:6">
      <c r="F1348" s="8" t="e">
        <f>E1348*INDEX(Нормативы!$A$1:$G$31,MATCH(Программы!A1348,Нормативы!$A$1:$A$31,0),MATCH(Программы!D1348,Нормативы!$A$1:$G$1,0))</f>
        <v>#N/A</v>
      </c>
    </row>
    <row r="1349" spans="6:6">
      <c r="F1349" s="8" t="e">
        <f>E1349*INDEX(Нормативы!$A$1:$G$31,MATCH(Программы!A1349,Нормативы!$A$1:$A$31,0),MATCH(Программы!D1349,Нормативы!$A$1:$G$1,0))</f>
        <v>#N/A</v>
      </c>
    </row>
    <row r="1350" spans="6:6">
      <c r="F1350" s="8" t="e">
        <f>E1350*INDEX(Нормативы!$A$1:$G$31,MATCH(Программы!A1350,Нормативы!$A$1:$A$31,0),MATCH(Программы!D1350,Нормативы!$A$1:$G$1,0))</f>
        <v>#N/A</v>
      </c>
    </row>
    <row r="1351" spans="6:6">
      <c r="F1351" s="8" t="e">
        <f>E1351*INDEX(Нормативы!$A$1:$G$31,MATCH(Программы!A1351,Нормативы!$A$1:$A$31,0),MATCH(Программы!D1351,Нормативы!$A$1:$G$1,0))</f>
        <v>#N/A</v>
      </c>
    </row>
    <row r="1352" spans="6:6">
      <c r="F1352" s="8" t="e">
        <f>E1352*INDEX(Нормативы!$A$1:$G$31,MATCH(Программы!A1352,Нормативы!$A$1:$A$31,0),MATCH(Программы!D1352,Нормативы!$A$1:$G$1,0))</f>
        <v>#N/A</v>
      </c>
    </row>
    <row r="1353" spans="6:6">
      <c r="F1353" s="8" t="e">
        <f>E1353*INDEX(Нормативы!$A$1:$G$31,MATCH(Программы!A1353,Нормативы!$A$1:$A$31,0),MATCH(Программы!D1353,Нормативы!$A$1:$G$1,0))</f>
        <v>#N/A</v>
      </c>
    </row>
    <row r="1354" spans="6:6">
      <c r="F1354" s="8" t="e">
        <f>E1354*INDEX(Нормативы!$A$1:$G$31,MATCH(Программы!A1354,Нормативы!$A$1:$A$31,0),MATCH(Программы!D1354,Нормативы!$A$1:$G$1,0))</f>
        <v>#N/A</v>
      </c>
    </row>
    <row r="1355" spans="6:6">
      <c r="F1355" s="8" t="e">
        <f>E1355*INDEX(Нормативы!$A$1:$G$31,MATCH(Программы!A1355,Нормативы!$A$1:$A$31,0),MATCH(Программы!D1355,Нормативы!$A$1:$G$1,0))</f>
        <v>#N/A</v>
      </c>
    </row>
    <row r="1356" spans="6:6">
      <c r="F1356" s="8" t="e">
        <f>E1356*INDEX(Нормативы!$A$1:$G$31,MATCH(Программы!A1356,Нормативы!$A$1:$A$31,0),MATCH(Программы!D1356,Нормативы!$A$1:$G$1,0))</f>
        <v>#N/A</v>
      </c>
    </row>
    <row r="1357" spans="6:6">
      <c r="F1357" s="8" t="e">
        <f>E1357*INDEX(Нормативы!$A$1:$G$31,MATCH(Программы!A1357,Нормативы!$A$1:$A$31,0),MATCH(Программы!D1357,Нормативы!$A$1:$G$1,0))</f>
        <v>#N/A</v>
      </c>
    </row>
    <row r="1358" spans="6:6">
      <c r="F1358" s="8" t="e">
        <f>E1358*INDEX(Нормативы!$A$1:$G$31,MATCH(Программы!A1358,Нормативы!$A$1:$A$31,0),MATCH(Программы!D1358,Нормативы!$A$1:$G$1,0))</f>
        <v>#N/A</v>
      </c>
    </row>
    <row r="1359" spans="6:6">
      <c r="F1359" s="8" t="e">
        <f>E1359*INDEX(Нормативы!$A$1:$G$31,MATCH(Программы!A1359,Нормативы!$A$1:$A$31,0),MATCH(Программы!D1359,Нормативы!$A$1:$G$1,0))</f>
        <v>#N/A</v>
      </c>
    </row>
    <row r="1360" spans="6:6">
      <c r="F1360" s="8" t="e">
        <f>E1360*INDEX(Нормативы!$A$1:$G$31,MATCH(Программы!A1360,Нормативы!$A$1:$A$31,0),MATCH(Программы!D1360,Нормативы!$A$1:$G$1,0))</f>
        <v>#N/A</v>
      </c>
    </row>
    <row r="1361" spans="6:6">
      <c r="F1361" s="8" t="e">
        <f>E1361*INDEX(Нормативы!$A$1:$G$31,MATCH(Программы!A1361,Нормативы!$A$1:$A$31,0),MATCH(Программы!D1361,Нормативы!$A$1:$G$1,0))</f>
        <v>#N/A</v>
      </c>
    </row>
    <row r="1362" spans="6:6">
      <c r="F1362" s="8" t="e">
        <f>E1362*INDEX(Нормативы!$A$1:$G$31,MATCH(Программы!A1362,Нормативы!$A$1:$A$31,0),MATCH(Программы!D1362,Нормативы!$A$1:$G$1,0))</f>
        <v>#N/A</v>
      </c>
    </row>
    <row r="1363" spans="6:6">
      <c r="F1363" s="8" t="e">
        <f>E1363*INDEX(Нормативы!$A$1:$G$31,MATCH(Программы!A1363,Нормативы!$A$1:$A$31,0),MATCH(Программы!D1363,Нормативы!$A$1:$G$1,0))</f>
        <v>#N/A</v>
      </c>
    </row>
    <row r="1364" spans="6:6">
      <c r="F1364" s="8" t="e">
        <f>E1364*INDEX(Нормативы!$A$1:$G$31,MATCH(Программы!A1364,Нормативы!$A$1:$A$31,0),MATCH(Программы!D1364,Нормативы!$A$1:$G$1,0))</f>
        <v>#N/A</v>
      </c>
    </row>
    <row r="1365" spans="6:6">
      <c r="F1365" s="8" t="e">
        <f>E1365*INDEX(Нормативы!$A$1:$G$31,MATCH(Программы!A1365,Нормативы!$A$1:$A$31,0),MATCH(Программы!D1365,Нормативы!$A$1:$G$1,0))</f>
        <v>#N/A</v>
      </c>
    </row>
    <row r="1366" spans="6:6">
      <c r="F1366" s="8" t="e">
        <f>E1366*INDEX(Нормативы!$A$1:$G$31,MATCH(Программы!A1366,Нормативы!$A$1:$A$31,0),MATCH(Программы!D1366,Нормативы!$A$1:$G$1,0))</f>
        <v>#N/A</v>
      </c>
    </row>
    <row r="1367" spans="6:6">
      <c r="F1367" s="8" t="e">
        <f>E1367*INDEX(Нормативы!$A$1:$G$31,MATCH(Программы!A1367,Нормативы!$A$1:$A$31,0),MATCH(Программы!D1367,Нормативы!$A$1:$G$1,0))</f>
        <v>#N/A</v>
      </c>
    </row>
    <row r="1368" spans="6:6">
      <c r="F1368" s="8" t="e">
        <f>E1368*INDEX(Нормативы!$A$1:$G$31,MATCH(Программы!A1368,Нормативы!$A$1:$A$31,0),MATCH(Программы!D1368,Нормативы!$A$1:$G$1,0))</f>
        <v>#N/A</v>
      </c>
    </row>
    <row r="1369" spans="6:6">
      <c r="F1369" s="8" t="e">
        <f>E1369*INDEX(Нормативы!$A$1:$G$31,MATCH(Программы!A1369,Нормативы!$A$1:$A$31,0),MATCH(Программы!D1369,Нормативы!$A$1:$G$1,0))</f>
        <v>#N/A</v>
      </c>
    </row>
    <row r="1370" spans="6:6">
      <c r="F1370" s="8" t="e">
        <f>E1370*INDEX(Нормативы!$A$1:$G$31,MATCH(Программы!A1370,Нормативы!$A$1:$A$31,0),MATCH(Программы!D1370,Нормативы!$A$1:$G$1,0))</f>
        <v>#N/A</v>
      </c>
    </row>
    <row r="1371" spans="6:6">
      <c r="F1371" s="8" t="e">
        <f>E1371*INDEX(Нормативы!$A$1:$G$31,MATCH(Программы!A1371,Нормативы!$A$1:$A$31,0),MATCH(Программы!D1371,Нормативы!$A$1:$G$1,0))</f>
        <v>#N/A</v>
      </c>
    </row>
    <row r="1372" spans="6:6">
      <c r="F1372" s="8" t="e">
        <f>E1372*INDEX(Нормативы!$A$1:$G$31,MATCH(Программы!A1372,Нормативы!$A$1:$A$31,0),MATCH(Программы!D1372,Нормативы!$A$1:$G$1,0))</f>
        <v>#N/A</v>
      </c>
    </row>
    <row r="1373" spans="6:6">
      <c r="F1373" s="8" t="e">
        <f>E1373*INDEX(Нормативы!$A$1:$G$31,MATCH(Программы!A1373,Нормативы!$A$1:$A$31,0),MATCH(Программы!D1373,Нормативы!$A$1:$G$1,0))</f>
        <v>#N/A</v>
      </c>
    </row>
    <row r="1374" spans="6:6">
      <c r="F1374" s="8" t="e">
        <f>E1374*INDEX(Нормативы!$A$1:$G$31,MATCH(Программы!A1374,Нормативы!$A$1:$A$31,0),MATCH(Программы!D1374,Нормативы!$A$1:$G$1,0))</f>
        <v>#N/A</v>
      </c>
    </row>
    <row r="1375" spans="6:6">
      <c r="F1375" s="8" t="e">
        <f>E1375*INDEX(Нормативы!$A$1:$G$31,MATCH(Программы!A1375,Нормативы!$A$1:$A$31,0),MATCH(Программы!D1375,Нормативы!$A$1:$G$1,0))</f>
        <v>#N/A</v>
      </c>
    </row>
    <row r="1376" spans="6:6">
      <c r="F1376" s="8" t="e">
        <f>E1376*INDEX(Нормативы!$A$1:$G$31,MATCH(Программы!A1376,Нормативы!$A$1:$A$31,0),MATCH(Программы!D1376,Нормативы!$A$1:$G$1,0))</f>
        <v>#N/A</v>
      </c>
    </row>
    <row r="1377" spans="6:6">
      <c r="F1377" s="8" t="e">
        <f>E1377*INDEX(Нормативы!$A$1:$G$31,MATCH(Программы!A1377,Нормативы!$A$1:$A$31,0),MATCH(Программы!D1377,Нормативы!$A$1:$G$1,0))</f>
        <v>#N/A</v>
      </c>
    </row>
    <row r="1378" spans="6:6">
      <c r="F1378" s="8" t="e">
        <f>E1378*INDEX(Нормативы!$A$1:$G$31,MATCH(Программы!A1378,Нормативы!$A$1:$A$31,0),MATCH(Программы!D1378,Нормативы!$A$1:$G$1,0))</f>
        <v>#N/A</v>
      </c>
    </row>
    <row r="1379" spans="6:6">
      <c r="F1379" s="8" t="e">
        <f>E1379*INDEX(Нормативы!$A$1:$G$31,MATCH(Программы!A1379,Нормативы!$A$1:$A$31,0),MATCH(Программы!D1379,Нормативы!$A$1:$G$1,0))</f>
        <v>#N/A</v>
      </c>
    </row>
    <row r="1380" spans="6:6">
      <c r="F1380" s="8" t="e">
        <f>E1380*INDEX(Нормативы!$A$1:$G$31,MATCH(Программы!A1380,Нормативы!$A$1:$A$31,0),MATCH(Программы!D1380,Нормативы!$A$1:$G$1,0))</f>
        <v>#N/A</v>
      </c>
    </row>
    <row r="1381" spans="6:6">
      <c r="F1381" s="8" t="e">
        <f>E1381*INDEX(Нормативы!$A$1:$G$31,MATCH(Программы!A1381,Нормативы!$A$1:$A$31,0),MATCH(Программы!D1381,Нормативы!$A$1:$G$1,0))</f>
        <v>#N/A</v>
      </c>
    </row>
    <row r="1382" spans="6:6">
      <c r="F1382" s="8" t="e">
        <f>E1382*INDEX(Нормативы!$A$1:$G$31,MATCH(Программы!A1382,Нормативы!$A$1:$A$31,0),MATCH(Программы!D1382,Нормативы!$A$1:$G$1,0))</f>
        <v>#N/A</v>
      </c>
    </row>
    <row r="1383" spans="6:6">
      <c r="F1383" s="8" t="e">
        <f>E1383*INDEX(Нормативы!$A$1:$G$31,MATCH(Программы!A1383,Нормативы!$A$1:$A$31,0),MATCH(Программы!D1383,Нормативы!$A$1:$G$1,0))</f>
        <v>#N/A</v>
      </c>
    </row>
    <row r="1384" spans="6:6">
      <c r="F1384" s="8" t="e">
        <f>E1384*INDEX(Нормативы!$A$1:$G$31,MATCH(Программы!A1384,Нормативы!$A$1:$A$31,0),MATCH(Программы!D1384,Нормативы!$A$1:$G$1,0))</f>
        <v>#N/A</v>
      </c>
    </row>
    <row r="1385" spans="6:6">
      <c r="F1385" s="8" t="e">
        <f>E1385*INDEX(Нормативы!$A$1:$G$31,MATCH(Программы!A1385,Нормативы!$A$1:$A$31,0),MATCH(Программы!D1385,Нормативы!$A$1:$G$1,0))</f>
        <v>#N/A</v>
      </c>
    </row>
    <row r="1386" spans="6:6">
      <c r="F1386" s="8" t="e">
        <f>E1386*INDEX(Нормативы!$A$1:$G$31,MATCH(Программы!A1386,Нормативы!$A$1:$A$31,0),MATCH(Программы!D1386,Нормативы!$A$1:$G$1,0))</f>
        <v>#N/A</v>
      </c>
    </row>
    <row r="1387" spans="6:6">
      <c r="F1387" s="8" t="e">
        <f>E1387*INDEX(Нормативы!$A$1:$G$31,MATCH(Программы!A1387,Нормативы!$A$1:$A$31,0),MATCH(Программы!D1387,Нормативы!$A$1:$G$1,0))</f>
        <v>#N/A</v>
      </c>
    </row>
    <row r="1388" spans="6:6">
      <c r="F1388" s="8" t="e">
        <f>E1388*INDEX(Нормативы!$A$1:$G$31,MATCH(Программы!A1388,Нормативы!$A$1:$A$31,0),MATCH(Программы!D1388,Нормативы!$A$1:$G$1,0))</f>
        <v>#N/A</v>
      </c>
    </row>
    <row r="1389" spans="6:6">
      <c r="F1389" s="8" t="e">
        <f>E1389*INDEX(Нормативы!$A$1:$G$31,MATCH(Программы!A1389,Нормативы!$A$1:$A$31,0),MATCH(Программы!D1389,Нормативы!$A$1:$G$1,0))</f>
        <v>#N/A</v>
      </c>
    </row>
    <row r="1390" spans="6:6">
      <c r="F1390" s="8" t="e">
        <f>E1390*INDEX(Нормативы!$A$1:$G$31,MATCH(Программы!A1390,Нормативы!$A$1:$A$31,0),MATCH(Программы!D1390,Нормативы!$A$1:$G$1,0))</f>
        <v>#N/A</v>
      </c>
    </row>
    <row r="1391" spans="6:6">
      <c r="F1391" s="8" t="e">
        <f>E1391*INDEX(Нормативы!$A$1:$G$31,MATCH(Программы!A1391,Нормативы!$A$1:$A$31,0),MATCH(Программы!D1391,Нормативы!$A$1:$G$1,0))</f>
        <v>#N/A</v>
      </c>
    </row>
    <row r="1392" spans="6:6">
      <c r="F1392" s="8" t="e">
        <f>E1392*INDEX(Нормативы!$A$1:$G$31,MATCH(Программы!A1392,Нормативы!$A$1:$A$31,0),MATCH(Программы!D1392,Нормативы!$A$1:$G$1,0))</f>
        <v>#N/A</v>
      </c>
    </row>
    <row r="1393" spans="6:6">
      <c r="F1393" s="8" t="e">
        <f>E1393*INDEX(Нормативы!$A$1:$G$31,MATCH(Программы!A1393,Нормативы!$A$1:$A$31,0),MATCH(Программы!D1393,Нормативы!$A$1:$G$1,0))</f>
        <v>#N/A</v>
      </c>
    </row>
    <row r="1394" spans="6:6">
      <c r="F1394" s="8" t="e">
        <f>E1394*INDEX(Нормативы!$A$1:$G$31,MATCH(Программы!A1394,Нормативы!$A$1:$A$31,0),MATCH(Программы!D1394,Нормативы!$A$1:$G$1,0))</f>
        <v>#N/A</v>
      </c>
    </row>
    <row r="1395" spans="6:6">
      <c r="F1395" s="8" t="e">
        <f>E1395*INDEX(Нормативы!$A$1:$G$31,MATCH(Программы!A1395,Нормативы!$A$1:$A$31,0),MATCH(Программы!D1395,Нормативы!$A$1:$G$1,0))</f>
        <v>#N/A</v>
      </c>
    </row>
    <row r="1396" spans="6:6">
      <c r="F1396" s="8" t="e">
        <f>E1396*INDEX(Нормативы!$A$1:$G$31,MATCH(Программы!A1396,Нормативы!$A$1:$A$31,0),MATCH(Программы!D1396,Нормативы!$A$1:$G$1,0))</f>
        <v>#N/A</v>
      </c>
    </row>
    <row r="1397" spans="6:6">
      <c r="F1397" s="8" t="e">
        <f>E1397*INDEX(Нормативы!$A$1:$G$31,MATCH(Программы!A1397,Нормативы!$A$1:$A$31,0),MATCH(Программы!D1397,Нормативы!$A$1:$G$1,0))</f>
        <v>#N/A</v>
      </c>
    </row>
    <row r="1398" spans="6:6">
      <c r="F1398" s="8" t="e">
        <f>E1398*INDEX(Нормативы!$A$1:$G$31,MATCH(Программы!A1398,Нормативы!$A$1:$A$31,0),MATCH(Программы!D1398,Нормативы!$A$1:$G$1,0))</f>
        <v>#N/A</v>
      </c>
    </row>
    <row r="1399" spans="6:6">
      <c r="F1399" s="8" t="e">
        <f>E1399*INDEX(Нормативы!$A$1:$G$31,MATCH(Программы!A1399,Нормативы!$A$1:$A$31,0),MATCH(Программы!D1399,Нормативы!$A$1:$G$1,0))</f>
        <v>#N/A</v>
      </c>
    </row>
    <row r="1400" spans="6:6">
      <c r="F1400" s="8" t="e">
        <f>E1400*INDEX(Нормативы!$A$1:$G$31,MATCH(Программы!A1400,Нормативы!$A$1:$A$31,0),MATCH(Программы!D1400,Нормативы!$A$1:$G$1,0))</f>
        <v>#N/A</v>
      </c>
    </row>
    <row r="1401" spans="6:6">
      <c r="F1401" s="8" t="e">
        <f>E1401*INDEX(Нормативы!$A$1:$G$31,MATCH(Программы!A1401,Нормативы!$A$1:$A$31,0),MATCH(Программы!D1401,Нормативы!$A$1:$G$1,0))</f>
        <v>#N/A</v>
      </c>
    </row>
    <row r="1402" spans="6:6">
      <c r="F1402" s="8" t="e">
        <f>E1402*INDEX(Нормативы!$A$1:$G$31,MATCH(Программы!A1402,Нормативы!$A$1:$A$31,0),MATCH(Программы!D1402,Нормативы!$A$1:$G$1,0))</f>
        <v>#N/A</v>
      </c>
    </row>
    <row r="1403" spans="6:6">
      <c r="F1403" s="8" t="e">
        <f>E1403*INDEX(Нормативы!$A$1:$G$31,MATCH(Программы!A1403,Нормативы!$A$1:$A$31,0),MATCH(Программы!D1403,Нормативы!$A$1:$G$1,0))</f>
        <v>#N/A</v>
      </c>
    </row>
    <row r="1404" spans="6:6">
      <c r="F1404" s="8" t="e">
        <f>E1404*INDEX(Нормативы!$A$1:$G$31,MATCH(Программы!A1404,Нормативы!$A$1:$A$31,0),MATCH(Программы!D1404,Нормативы!$A$1:$G$1,0))</f>
        <v>#N/A</v>
      </c>
    </row>
    <row r="1405" spans="6:6">
      <c r="F1405" s="8" t="e">
        <f>E1405*INDEX(Нормативы!$A$1:$G$31,MATCH(Программы!A1405,Нормативы!$A$1:$A$31,0),MATCH(Программы!D1405,Нормативы!$A$1:$G$1,0))</f>
        <v>#N/A</v>
      </c>
    </row>
    <row r="1406" spans="6:6">
      <c r="F1406" s="8" t="e">
        <f>E1406*INDEX(Нормативы!$A$1:$G$31,MATCH(Программы!A1406,Нормативы!$A$1:$A$31,0),MATCH(Программы!D1406,Нормативы!$A$1:$G$1,0))</f>
        <v>#N/A</v>
      </c>
    </row>
    <row r="1407" spans="6:6">
      <c r="F1407" s="8" t="e">
        <f>E1407*INDEX(Нормативы!$A$1:$G$31,MATCH(Программы!A1407,Нормативы!$A$1:$A$31,0),MATCH(Программы!D1407,Нормативы!$A$1:$G$1,0))</f>
        <v>#N/A</v>
      </c>
    </row>
    <row r="1408" spans="6:6">
      <c r="F1408" s="8" t="e">
        <f>E1408*INDEX(Нормативы!$A$1:$G$31,MATCH(Программы!A1408,Нормативы!$A$1:$A$31,0),MATCH(Программы!D1408,Нормативы!$A$1:$G$1,0))</f>
        <v>#N/A</v>
      </c>
    </row>
    <row r="1409" spans="6:6">
      <c r="F1409" s="8" t="e">
        <f>E1409*INDEX(Нормативы!$A$1:$G$31,MATCH(Программы!A1409,Нормативы!$A$1:$A$31,0),MATCH(Программы!D1409,Нормативы!$A$1:$G$1,0))</f>
        <v>#N/A</v>
      </c>
    </row>
    <row r="1410" spans="6:6">
      <c r="F1410" s="8" t="e">
        <f>E1410*INDEX(Нормативы!$A$1:$G$31,MATCH(Программы!A1410,Нормативы!$A$1:$A$31,0),MATCH(Программы!D1410,Нормативы!$A$1:$G$1,0))</f>
        <v>#N/A</v>
      </c>
    </row>
    <row r="1411" spans="6:6">
      <c r="F1411" s="8" t="e">
        <f>E1411*INDEX(Нормативы!$A$1:$G$31,MATCH(Программы!A1411,Нормативы!$A$1:$A$31,0),MATCH(Программы!D1411,Нормативы!$A$1:$G$1,0))</f>
        <v>#N/A</v>
      </c>
    </row>
    <row r="1412" spans="6:6">
      <c r="F1412" s="8" t="e">
        <f>E1412*INDEX(Нормативы!$A$1:$G$31,MATCH(Программы!A1412,Нормативы!$A$1:$A$31,0),MATCH(Программы!D1412,Нормативы!$A$1:$G$1,0))</f>
        <v>#N/A</v>
      </c>
    </row>
    <row r="1413" spans="6:6">
      <c r="F1413" s="8" t="e">
        <f>E1413*INDEX(Нормативы!$A$1:$G$31,MATCH(Программы!A1413,Нормативы!$A$1:$A$31,0),MATCH(Программы!D1413,Нормативы!$A$1:$G$1,0))</f>
        <v>#N/A</v>
      </c>
    </row>
    <row r="1414" spans="6:6">
      <c r="F1414" s="8" t="e">
        <f>E1414*INDEX(Нормативы!$A$1:$G$31,MATCH(Программы!A1414,Нормативы!$A$1:$A$31,0),MATCH(Программы!D1414,Нормативы!$A$1:$G$1,0))</f>
        <v>#N/A</v>
      </c>
    </row>
    <row r="1415" spans="6:6">
      <c r="F1415" s="8" t="e">
        <f>E1415*INDEX(Нормативы!$A$1:$G$31,MATCH(Программы!A1415,Нормативы!$A$1:$A$31,0),MATCH(Программы!D1415,Нормативы!$A$1:$G$1,0))</f>
        <v>#N/A</v>
      </c>
    </row>
    <row r="1416" spans="6:6">
      <c r="F1416" s="8" t="e">
        <f>E1416*INDEX(Нормативы!$A$1:$G$31,MATCH(Программы!A1416,Нормативы!$A$1:$A$31,0),MATCH(Программы!D1416,Нормативы!$A$1:$G$1,0))</f>
        <v>#N/A</v>
      </c>
    </row>
    <row r="1417" spans="6:6">
      <c r="F1417" s="8" t="e">
        <f>E1417*INDEX(Нормативы!$A$1:$G$31,MATCH(Программы!A1417,Нормативы!$A$1:$A$31,0),MATCH(Программы!D1417,Нормативы!$A$1:$G$1,0))</f>
        <v>#N/A</v>
      </c>
    </row>
    <row r="1418" spans="6:6">
      <c r="F1418" s="8" t="e">
        <f>E1418*INDEX(Нормативы!$A$1:$G$31,MATCH(Программы!A1418,Нормативы!$A$1:$A$31,0),MATCH(Программы!D1418,Нормативы!$A$1:$G$1,0))</f>
        <v>#N/A</v>
      </c>
    </row>
    <row r="1419" spans="6:6">
      <c r="F1419" s="8" t="e">
        <f>E1419*INDEX(Нормативы!$A$1:$G$31,MATCH(Программы!A1419,Нормативы!$A$1:$A$31,0),MATCH(Программы!D1419,Нормативы!$A$1:$G$1,0))</f>
        <v>#N/A</v>
      </c>
    </row>
    <row r="1420" spans="6:6">
      <c r="F1420" s="8" t="e">
        <f>E1420*INDEX(Нормативы!$A$1:$G$31,MATCH(Программы!A1420,Нормативы!$A$1:$A$31,0),MATCH(Программы!D1420,Нормативы!$A$1:$G$1,0))</f>
        <v>#N/A</v>
      </c>
    </row>
    <row r="1421" spans="6:6">
      <c r="F1421" s="8" t="e">
        <f>E1421*INDEX(Нормативы!$A$1:$G$31,MATCH(Программы!A1421,Нормативы!$A$1:$A$31,0),MATCH(Программы!D1421,Нормативы!$A$1:$G$1,0))</f>
        <v>#N/A</v>
      </c>
    </row>
    <row r="1422" spans="6:6">
      <c r="F1422" s="8" t="e">
        <f>E1422*INDEX(Нормативы!$A$1:$G$31,MATCH(Программы!A1422,Нормативы!$A$1:$A$31,0),MATCH(Программы!D1422,Нормативы!$A$1:$G$1,0))</f>
        <v>#N/A</v>
      </c>
    </row>
    <row r="1423" spans="6:6">
      <c r="F1423" s="8" t="e">
        <f>E1423*INDEX(Нормативы!$A$1:$G$31,MATCH(Программы!A1423,Нормативы!$A$1:$A$31,0),MATCH(Программы!D1423,Нормативы!$A$1:$G$1,0))</f>
        <v>#N/A</v>
      </c>
    </row>
    <row r="1424" spans="6:6">
      <c r="F1424" s="8" t="e">
        <f>E1424*INDEX(Нормативы!$A$1:$G$31,MATCH(Программы!A1424,Нормативы!$A$1:$A$31,0),MATCH(Программы!D1424,Нормативы!$A$1:$G$1,0))</f>
        <v>#N/A</v>
      </c>
    </row>
    <row r="1425" spans="6:6">
      <c r="F1425" s="8" t="e">
        <f>E1425*INDEX(Нормативы!$A$1:$G$31,MATCH(Программы!A1425,Нормативы!$A$1:$A$31,0),MATCH(Программы!D1425,Нормативы!$A$1:$G$1,0))</f>
        <v>#N/A</v>
      </c>
    </row>
    <row r="1426" spans="6:6">
      <c r="F1426" s="8" t="e">
        <f>E1426*INDEX(Нормативы!$A$1:$G$31,MATCH(Программы!A1426,Нормативы!$A$1:$A$31,0),MATCH(Программы!D1426,Нормативы!$A$1:$G$1,0))</f>
        <v>#N/A</v>
      </c>
    </row>
    <row r="1427" spans="6:6">
      <c r="F1427" s="8" t="e">
        <f>E1427*INDEX(Нормативы!$A$1:$G$31,MATCH(Программы!A1427,Нормативы!$A$1:$A$31,0),MATCH(Программы!D1427,Нормативы!$A$1:$G$1,0))</f>
        <v>#N/A</v>
      </c>
    </row>
    <row r="1428" spans="6:6">
      <c r="F1428" s="8" t="e">
        <f>E1428*INDEX(Нормативы!$A$1:$G$31,MATCH(Программы!A1428,Нормативы!$A$1:$A$31,0),MATCH(Программы!D1428,Нормативы!$A$1:$G$1,0))</f>
        <v>#N/A</v>
      </c>
    </row>
    <row r="1429" spans="6:6">
      <c r="F1429" s="8" t="e">
        <f>E1429*INDEX(Нормативы!$A$1:$G$31,MATCH(Программы!A1429,Нормативы!$A$1:$A$31,0),MATCH(Программы!D1429,Нормативы!$A$1:$G$1,0))</f>
        <v>#N/A</v>
      </c>
    </row>
    <row r="1430" spans="6:6">
      <c r="F1430" s="8" t="e">
        <f>E1430*INDEX(Нормативы!$A$1:$G$31,MATCH(Программы!A1430,Нормативы!$A$1:$A$31,0),MATCH(Программы!D1430,Нормативы!$A$1:$G$1,0))</f>
        <v>#N/A</v>
      </c>
    </row>
    <row r="1431" spans="6:6">
      <c r="F1431" s="8" t="e">
        <f>E1431*INDEX(Нормативы!$A$1:$G$31,MATCH(Программы!A1431,Нормативы!$A$1:$A$31,0),MATCH(Программы!D1431,Нормативы!$A$1:$G$1,0))</f>
        <v>#N/A</v>
      </c>
    </row>
    <row r="1432" spans="6:6">
      <c r="F1432" s="8" t="e">
        <f>E1432*INDEX(Нормативы!$A$1:$G$31,MATCH(Программы!A1432,Нормативы!$A$1:$A$31,0),MATCH(Программы!D1432,Нормативы!$A$1:$G$1,0))</f>
        <v>#N/A</v>
      </c>
    </row>
    <row r="1433" spans="6:6">
      <c r="F1433" s="8" t="e">
        <f>E1433*INDEX(Нормативы!$A$1:$G$31,MATCH(Программы!A1433,Нормативы!$A$1:$A$31,0),MATCH(Программы!D1433,Нормативы!$A$1:$G$1,0))</f>
        <v>#N/A</v>
      </c>
    </row>
    <row r="1434" spans="6:6">
      <c r="F1434" s="8" t="e">
        <f>E1434*INDEX(Нормативы!$A$1:$G$31,MATCH(Программы!A1434,Нормативы!$A$1:$A$31,0),MATCH(Программы!D1434,Нормативы!$A$1:$G$1,0))</f>
        <v>#N/A</v>
      </c>
    </row>
    <row r="1435" spans="6:6">
      <c r="F1435" s="8" t="e">
        <f>E1435*INDEX(Нормативы!$A$1:$G$31,MATCH(Программы!A1435,Нормативы!$A$1:$A$31,0),MATCH(Программы!D1435,Нормативы!$A$1:$G$1,0))</f>
        <v>#N/A</v>
      </c>
    </row>
    <row r="1436" spans="6:6">
      <c r="F1436" s="8" t="e">
        <f>E1436*INDEX(Нормативы!$A$1:$G$31,MATCH(Программы!A1436,Нормативы!$A$1:$A$31,0),MATCH(Программы!D1436,Нормативы!$A$1:$G$1,0))</f>
        <v>#N/A</v>
      </c>
    </row>
    <row r="1437" spans="6:6">
      <c r="F1437" s="8" t="e">
        <f>E1437*INDEX(Нормативы!$A$1:$G$31,MATCH(Программы!A1437,Нормативы!$A$1:$A$31,0),MATCH(Программы!D1437,Нормативы!$A$1:$G$1,0))</f>
        <v>#N/A</v>
      </c>
    </row>
    <row r="1438" spans="6:6">
      <c r="F1438" s="8" t="e">
        <f>E1438*INDEX(Нормативы!$A$1:$G$31,MATCH(Программы!A1438,Нормативы!$A$1:$A$31,0),MATCH(Программы!D1438,Нормативы!$A$1:$G$1,0))</f>
        <v>#N/A</v>
      </c>
    </row>
    <row r="1439" spans="6:6">
      <c r="F1439" s="8" t="e">
        <f>E1439*INDEX(Нормативы!$A$1:$G$31,MATCH(Программы!A1439,Нормативы!$A$1:$A$31,0),MATCH(Программы!D1439,Нормативы!$A$1:$G$1,0))</f>
        <v>#N/A</v>
      </c>
    </row>
    <row r="1440" spans="6:6">
      <c r="F1440" s="8" t="e">
        <f>E1440*INDEX(Нормативы!$A$1:$G$31,MATCH(Программы!A1440,Нормативы!$A$1:$A$31,0),MATCH(Программы!D1440,Нормативы!$A$1:$G$1,0))</f>
        <v>#N/A</v>
      </c>
    </row>
    <row r="1441" spans="6:6">
      <c r="F1441" s="8" t="e">
        <f>E1441*INDEX(Нормативы!$A$1:$G$31,MATCH(Программы!A1441,Нормативы!$A$1:$A$31,0),MATCH(Программы!D1441,Нормативы!$A$1:$G$1,0))</f>
        <v>#N/A</v>
      </c>
    </row>
    <row r="1442" spans="6:6">
      <c r="F1442" s="8" t="e">
        <f>E1442*INDEX(Нормативы!$A$1:$G$31,MATCH(Программы!A1442,Нормативы!$A$1:$A$31,0),MATCH(Программы!D1442,Нормативы!$A$1:$G$1,0))</f>
        <v>#N/A</v>
      </c>
    </row>
    <row r="1443" spans="6:6">
      <c r="F1443" s="8" t="e">
        <f>E1443*INDEX(Нормативы!$A$1:$G$31,MATCH(Программы!A1443,Нормативы!$A$1:$A$31,0),MATCH(Программы!D1443,Нормативы!$A$1:$G$1,0))</f>
        <v>#N/A</v>
      </c>
    </row>
    <row r="1444" spans="6:6">
      <c r="F1444" s="8" t="e">
        <f>E1444*INDEX(Нормативы!$A$1:$G$31,MATCH(Программы!A1444,Нормативы!$A$1:$A$31,0),MATCH(Программы!D1444,Нормативы!$A$1:$G$1,0))</f>
        <v>#N/A</v>
      </c>
    </row>
    <row r="1445" spans="6:6">
      <c r="F1445" s="8" t="e">
        <f>E1445*INDEX(Нормативы!$A$1:$G$31,MATCH(Программы!A1445,Нормативы!$A$1:$A$31,0),MATCH(Программы!D1445,Нормативы!$A$1:$G$1,0))</f>
        <v>#N/A</v>
      </c>
    </row>
    <row r="1446" spans="6:6">
      <c r="F1446" s="8" t="e">
        <f>E1446*INDEX(Нормативы!$A$1:$G$31,MATCH(Программы!A1446,Нормативы!$A$1:$A$31,0),MATCH(Программы!D1446,Нормативы!$A$1:$G$1,0))</f>
        <v>#N/A</v>
      </c>
    </row>
    <row r="1447" spans="6:6">
      <c r="F1447" s="8" t="e">
        <f>E1447*INDEX(Нормативы!$A$1:$G$31,MATCH(Программы!A1447,Нормативы!$A$1:$A$31,0),MATCH(Программы!D1447,Нормативы!$A$1:$G$1,0))</f>
        <v>#N/A</v>
      </c>
    </row>
    <row r="1448" spans="6:6">
      <c r="F1448" s="8" t="e">
        <f>E1448*INDEX(Нормативы!$A$1:$G$31,MATCH(Программы!A1448,Нормативы!$A$1:$A$31,0),MATCH(Программы!D1448,Нормативы!$A$1:$G$1,0))</f>
        <v>#N/A</v>
      </c>
    </row>
    <row r="1449" spans="6:6">
      <c r="F1449" s="8" t="e">
        <f>E1449*INDEX(Нормативы!$A$1:$G$31,MATCH(Программы!A1449,Нормативы!$A$1:$A$31,0),MATCH(Программы!D1449,Нормативы!$A$1:$G$1,0))</f>
        <v>#N/A</v>
      </c>
    </row>
    <row r="1450" spans="6:6">
      <c r="F1450" s="8" t="e">
        <f>E1450*INDEX(Нормативы!$A$1:$G$31,MATCH(Программы!A1450,Нормативы!$A$1:$A$31,0),MATCH(Программы!D1450,Нормативы!$A$1:$G$1,0))</f>
        <v>#N/A</v>
      </c>
    </row>
    <row r="1451" spans="6:6">
      <c r="F1451" s="8" t="e">
        <f>E1451*INDEX(Нормативы!$A$1:$G$31,MATCH(Программы!A1451,Нормативы!$A$1:$A$31,0),MATCH(Программы!D1451,Нормативы!$A$1:$G$1,0))</f>
        <v>#N/A</v>
      </c>
    </row>
    <row r="1452" spans="6:6">
      <c r="F1452" s="8" t="e">
        <f>E1452*INDEX(Нормативы!$A$1:$G$31,MATCH(Программы!A1452,Нормативы!$A$1:$A$31,0),MATCH(Программы!D1452,Нормативы!$A$1:$G$1,0))</f>
        <v>#N/A</v>
      </c>
    </row>
    <row r="1453" spans="6:6">
      <c r="F1453" s="8" t="e">
        <f>E1453*INDEX(Нормативы!$A$1:$G$31,MATCH(Программы!A1453,Нормативы!$A$1:$A$31,0),MATCH(Программы!D1453,Нормативы!$A$1:$G$1,0))</f>
        <v>#N/A</v>
      </c>
    </row>
    <row r="1454" spans="6:6">
      <c r="F1454" s="8" t="e">
        <f>E1454*INDEX(Нормативы!$A$1:$G$31,MATCH(Программы!A1454,Нормативы!$A$1:$A$31,0),MATCH(Программы!D1454,Нормативы!$A$1:$G$1,0))</f>
        <v>#N/A</v>
      </c>
    </row>
    <row r="1455" spans="6:6">
      <c r="F1455" s="8" t="e">
        <f>E1455*INDEX(Нормативы!$A$1:$G$31,MATCH(Программы!A1455,Нормативы!$A$1:$A$31,0),MATCH(Программы!D1455,Нормативы!$A$1:$G$1,0))</f>
        <v>#N/A</v>
      </c>
    </row>
    <row r="1456" spans="6:6">
      <c r="F1456" s="8" t="e">
        <f>E1456*INDEX(Нормативы!$A$1:$G$31,MATCH(Программы!A1456,Нормативы!$A$1:$A$31,0),MATCH(Программы!D1456,Нормативы!$A$1:$G$1,0))</f>
        <v>#N/A</v>
      </c>
    </row>
    <row r="1457" spans="6:6">
      <c r="F1457" s="8" t="e">
        <f>E1457*INDEX(Нормативы!$A$1:$G$31,MATCH(Программы!A1457,Нормативы!$A$1:$A$31,0),MATCH(Программы!D1457,Нормативы!$A$1:$G$1,0))</f>
        <v>#N/A</v>
      </c>
    </row>
    <row r="1458" spans="6:6">
      <c r="F1458" s="8" t="e">
        <f>E1458*INDEX(Нормативы!$A$1:$G$31,MATCH(Программы!A1458,Нормативы!$A$1:$A$31,0),MATCH(Программы!D1458,Нормативы!$A$1:$G$1,0))</f>
        <v>#N/A</v>
      </c>
    </row>
    <row r="1459" spans="6:6">
      <c r="F1459" s="8" t="e">
        <f>E1459*INDEX(Нормативы!$A$1:$G$31,MATCH(Программы!A1459,Нормативы!$A$1:$A$31,0),MATCH(Программы!D1459,Нормативы!$A$1:$G$1,0))</f>
        <v>#N/A</v>
      </c>
    </row>
    <row r="1460" spans="6:6">
      <c r="F1460" s="8" t="e">
        <f>E1460*INDEX(Нормативы!$A$1:$G$31,MATCH(Программы!A1460,Нормативы!$A$1:$A$31,0),MATCH(Программы!D1460,Нормативы!$A$1:$G$1,0))</f>
        <v>#N/A</v>
      </c>
    </row>
    <row r="1461" spans="6:6">
      <c r="F1461" s="8" t="e">
        <f>E1461*INDEX(Нормативы!$A$1:$G$31,MATCH(Программы!A1461,Нормативы!$A$1:$A$31,0),MATCH(Программы!D1461,Нормативы!$A$1:$G$1,0))</f>
        <v>#N/A</v>
      </c>
    </row>
    <row r="1462" spans="6:6">
      <c r="F1462" s="8" t="e">
        <f>E1462*INDEX(Нормативы!$A$1:$G$31,MATCH(Программы!A1462,Нормативы!$A$1:$A$31,0),MATCH(Программы!D1462,Нормативы!$A$1:$G$1,0))</f>
        <v>#N/A</v>
      </c>
    </row>
    <row r="1463" spans="6:6">
      <c r="F1463" s="8" t="e">
        <f>E1463*INDEX(Нормативы!$A$1:$G$31,MATCH(Программы!A1463,Нормативы!$A$1:$A$31,0),MATCH(Программы!D1463,Нормативы!$A$1:$G$1,0))</f>
        <v>#N/A</v>
      </c>
    </row>
    <row r="1464" spans="6:6">
      <c r="F1464" s="8" t="e">
        <f>E1464*INDEX(Нормативы!$A$1:$G$31,MATCH(Программы!A1464,Нормативы!$A$1:$A$31,0),MATCH(Программы!D1464,Нормативы!$A$1:$G$1,0))</f>
        <v>#N/A</v>
      </c>
    </row>
    <row r="1465" spans="6:6">
      <c r="F1465" s="8" t="e">
        <f>E1465*INDEX(Нормативы!$A$1:$G$31,MATCH(Программы!A1465,Нормативы!$A$1:$A$31,0),MATCH(Программы!D1465,Нормативы!$A$1:$G$1,0))</f>
        <v>#N/A</v>
      </c>
    </row>
    <row r="1466" spans="6:6">
      <c r="F1466" s="8" t="e">
        <f>E1466*INDEX(Нормативы!$A$1:$G$31,MATCH(Программы!A1466,Нормативы!$A$1:$A$31,0),MATCH(Программы!D1466,Нормативы!$A$1:$G$1,0))</f>
        <v>#N/A</v>
      </c>
    </row>
    <row r="1467" spans="6:6">
      <c r="F1467" s="8" t="e">
        <f>E1467*INDEX(Нормативы!$A$1:$G$31,MATCH(Программы!A1467,Нормативы!$A$1:$A$31,0),MATCH(Программы!D1467,Нормативы!$A$1:$G$1,0))</f>
        <v>#N/A</v>
      </c>
    </row>
    <row r="1468" spans="6:6">
      <c r="F1468" s="8" t="e">
        <f>E1468*INDEX(Нормативы!$A$1:$G$31,MATCH(Программы!A1468,Нормативы!$A$1:$A$31,0),MATCH(Программы!D1468,Нормативы!$A$1:$G$1,0))</f>
        <v>#N/A</v>
      </c>
    </row>
    <row r="1469" spans="6:6">
      <c r="F1469" s="8" t="e">
        <f>E1469*INDEX(Нормативы!$A$1:$G$31,MATCH(Программы!A1469,Нормативы!$A$1:$A$31,0),MATCH(Программы!D1469,Нормативы!$A$1:$G$1,0))</f>
        <v>#N/A</v>
      </c>
    </row>
    <row r="1470" spans="6:6">
      <c r="F1470" s="8" t="e">
        <f>E1470*INDEX(Нормативы!$A$1:$G$31,MATCH(Программы!A1470,Нормативы!$A$1:$A$31,0),MATCH(Программы!D1470,Нормативы!$A$1:$G$1,0))</f>
        <v>#N/A</v>
      </c>
    </row>
    <row r="1471" spans="6:6">
      <c r="F1471" s="8" t="e">
        <f>E1471*INDEX(Нормативы!$A$1:$G$31,MATCH(Программы!A1471,Нормативы!$A$1:$A$31,0),MATCH(Программы!D1471,Нормативы!$A$1:$G$1,0))</f>
        <v>#N/A</v>
      </c>
    </row>
    <row r="1472" spans="6:6">
      <c r="F1472" s="8" t="e">
        <f>E1472*INDEX(Нормативы!$A$1:$G$31,MATCH(Программы!A1472,Нормативы!$A$1:$A$31,0),MATCH(Программы!D1472,Нормативы!$A$1:$G$1,0))</f>
        <v>#N/A</v>
      </c>
    </row>
    <row r="1473" spans="6:6">
      <c r="F1473" s="8" t="e">
        <f>E1473*INDEX(Нормативы!$A$1:$G$31,MATCH(Программы!A1473,Нормативы!$A$1:$A$31,0),MATCH(Программы!D1473,Нормативы!$A$1:$G$1,0))</f>
        <v>#N/A</v>
      </c>
    </row>
    <row r="1474" spans="6:6">
      <c r="F1474" s="8" t="e">
        <f>E1474*INDEX(Нормативы!$A$1:$G$31,MATCH(Программы!A1474,Нормативы!$A$1:$A$31,0),MATCH(Программы!D1474,Нормативы!$A$1:$G$1,0))</f>
        <v>#N/A</v>
      </c>
    </row>
    <row r="1475" spans="6:6">
      <c r="F1475" s="8" t="e">
        <f>E1475*INDEX(Нормативы!$A$1:$G$31,MATCH(Программы!A1475,Нормативы!$A$1:$A$31,0),MATCH(Программы!D1475,Нормативы!$A$1:$G$1,0))</f>
        <v>#N/A</v>
      </c>
    </row>
    <row r="1476" spans="6:6">
      <c r="F1476" s="8" t="e">
        <f>E1476*INDEX(Нормативы!$A$1:$G$31,MATCH(Программы!A1476,Нормативы!$A$1:$A$31,0),MATCH(Программы!D1476,Нормативы!$A$1:$G$1,0))</f>
        <v>#N/A</v>
      </c>
    </row>
    <row r="1477" spans="6:6">
      <c r="F1477" s="8" t="e">
        <f>E1477*INDEX(Нормативы!$A$1:$G$31,MATCH(Программы!A1477,Нормативы!$A$1:$A$31,0),MATCH(Программы!D1477,Нормативы!$A$1:$G$1,0))</f>
        <v>#N/A</v>
      </c>
    </row>
    <row r="1478" spans="6:6">
      <c r="F1478" s="8" t="e">
        <f>E1478*INDEX(Нормативы!$A$1:$G$31,MATCH(Программы!A1478,Нормативы!$A$1:$A$31,0),MATCH(Программы!D1478,Нормативы!$A$1:$G$1,0))</f>
        <v>#N/A</v>
      </c>
    </row>
    <row r="1479" spans="6:6">
      <c r="F1479" s="8" t="e">
        <f>E1479*INDEX(Нормативы!$A$1:$G$31,MATCH(Программы!A1479,Нормативы!$A$1:$A$31,0),MATCH(Программы!D1479,Нормативы!$A$1:$G$1,0))</f>
        <v>#N/A</v>
      </c>
    </row>
    <row r="1480" spans="6:6">
      <c r="F1480" s="8" t="e">
        <f>E1480*INDEX(Нормативы!$A$1:$G$31,MATCH(Программы!A1480,Нормативы!$A$1:$A$31,0),MATCH(Программы!D1480,Нормативы!$A$1:$G$1,0))</f>
        <v>#N/A</v>
      </c>
    </row>
    <row r="1481" spans="6:6">
      <c r="F1481" s="8" t="e">
        <f>E1481*INDEX(Нормативы!$A$1:$G$31,MATCH(Программы!A1481,Нормативы!$A$1:$A$31,0),MATCH(Программы!D1481,Нормативы!$A$1:$G$1,0))</f>
        <v>#N/A</v>
      </c>
    </row>
    <row r="1482" spans="6:6">
      <c r="F1482" s="8" t="e">
        <f>E1482*INDEX(Нормативы!$A$1:$G$31,MATCH(Программы!A1482,Нормативы!$A$1:$A$31,0),MATCH(Программы!D1482,Нормативы!$A$1:$G$1,0))</f>
        <v>#N/A</v>
      </c>
    </row>
    <row r="1483" spans="6:6">
      <c r="F1483" s="8" t="e">
        <f>E1483*INDEX(Нормативы!$A$1:$G$31,MATCH(Программы!A1483,Нормативы!$A$1:$A$31,0),MATCH(Программы!D1483,Нормативы!$A$1:$G$1,0))</f>
        <v>#N/A</v>
      </c>
    </row>
    <row r="1484" spans="6:6">
      <c r="F1484" s="8" t="e">
        <f>E1484*INDEX(Нормативы!$A$1:$G$31,MATCH(Программы!A1484,Нормативы!$A$1:$A$31,0),MATCH(Программы!D1484,Нормативы!$A$1:$G$1,0))</f>
        <v>#N/A</v>
      </c>
    </row>
    <row r="1485" spans="6:6">
      <c r="F1485" s="8" t="e">
        <f>E1485*INDEX(Нормативы!$A$1:$G$31,MATCH(Программы!A1485,Нормативы!$A$1:$A$31,0),MATCH(Программы!D1485,Нормативы!$A$1:$G$1,0))</f>
        <v>#N/A</v>
      </c>
    </row>
    <row r="1486" spans="6:6">
      <c r="F1486" s="8" t="e">
        <f>E1486*INDEX(Нормативы!$A$1:$G$31,MATCH(Программы!A1486,Нормативы!$A$1:$A$31,0),MATCH(Программы!D1486,Нормативы!$A$1:$G$1,0))</f>
        <v>#N/A</v>
      </c>
    </row>
    <row r="1487" spans="6:6">
      <c r="F1487" s="8" t="e">
        <f>E1487*INDEX(Нормативы!$A$1:$G$31,MATCH(Программы!A1487,Нормативы!$A$1:$A$31,0),MATCH(Программы!D1487,Нормативы!$A$1:$G$1,0))</f>
        <v>#N/A</v>
      </c>
    </row>
    <row r="1488" spans="6:6">
      <c r="F1488" s="8" t="e">
        <f>E1488*INDEX(Нормативы!$A$1:$G$31,MATCH(Программы!A1488,Нормативы!$A$1:$A$31,0),MATCH(Программы!D1488,Нормативы!$A$1:$G$1,0))</f>
        <v>#N/A</v>
      </c>
    </row>
    <row r="1489" spans="6:6">
      <c r="F1489" s="8" t="e">
        <f>E1489*INDEX(Нормативы!$A$1:$G$31,MATCH(Программы!A1489,Нормативы!$A$1:$A$31,0),MATCH(Программы!D1489,Нормативы!$A$1:$G$1,0))</f>
        <v>#N/A</v>
      </c>
    </row>
    <row r="1490" spans="6:6">
      <c r="F1490" s="8" t="e">
        <f>E1490*INDEX(Нормативы!$A$1:$G$31,MATCH(Программы!A1490,Нормативы!$A$1:$A$31,0),MATCH(Программы!D1490,Нормативы!$A$1:$G$1,0))</f>
        <v>#N/A</v>
      </c>
    </row>
    <row r="1491" spans="6:6">
      <c r="F1491" s="8" t="e">
        <f>E1491*INDEX(Нормативы!$A$1:$G$31,MATCH(Программы!A1491,Нормативы!$A$1:$A$31,0),MATCH(Программы!D1491,Нормативы!$A$1:$G$1,0))</f>
        <v>#N/A</v>
      </c>
    </row>
    <row r="1492" spans="6:6">
      <c r="F1492" s="8" t="e">
        <f>E1492*INDEX(Нормативы!$A$1:$G$31,MATCH(Программы!A1492,Нормативы!$A$1:$A$31,0),MATCH(Программы!D1492,Нормативы!$A$1:$G$1,0))</f>
        <v>#N/A</v>
      </c>
    </row>
    <row r="1493" spans="6:6">
      <c r="F1493" s="8" t="e">
        <f>E1493*INDEX(Нормативы!$A$1:$G$31,MATCH(Программы!A1493,Нормативы!$A$1:$A$31,0),MATCH(Программы!D1493,Нормативы!$A$1:$G$1,0))</f>
        <v>#N/A</v>
      </c>
    </row>
    <row r="1494" spans="6:6">
      <c r="F1494" s="8" t="e">
        <f>E1494*INDEX(Нормативы!$A$1:$G$31,MATCH(Программы!A1494,Нормативы!$A$1:$A$31,0),MATCH(Программы!D1494,Нормативы!$A$1:$G$1,0))</f>
        <v>#N/A</v>
      </c>
    </row>
    <row r="1495" spans="6:6">
      <c r="F1495" s="8" t="e">
        <f>E1495*INDEX(Нормативы!$A$1:$G$31,MATCH(Программы!A1495,Нормативы!$A$1:$A$31,0),MATCH(Программы!D1495,Нормативы!$A$1:$G$1,0))</f>
        <v>#N/A</v>
      </c>
    </row>
    <row r="1496" spans="6:6">
      <c r="F1496" s="8" t="e">
        <f>E1496*INDEX(Нормативы!$A$1:$G$31,MATCH(Программы!A1496,Нормативы!$A$1:$A$31,0),MATCH(Программы!D1496,Нормативы!$A$1:$G$1,0))</f>
        <v>#N/A</v>
      </c>
    </row>
    <row r="1497" spans="6:6">
      <c r="F1497" s="8" t="e">
        <f>E1497*INDEX(Нормативы!$A$1:$G$31,MATCH(Программы!A1497,Нормативы!$A$1:$A$31,0),MATCH(Программы!D1497,Нормативы!$A$1:$G$1,0))</f>
        <v>#N/A</v>
      </c>
    </row>
    <row r="1498" spans="6:6">
      <c r="F1498" s="8" t="e">
        <f>E1498*INDEX(Нормативы!$A$1:$G$31,MATCH(Программы!A1498,Нормативы!$A$1:$A$31,0),MATCH(Программы!D1498,Нормативы!$A$1:$G$1,0))</f>
        <v>#N/A</v>
      </c>
    </row>
    <row r="1499" spans="6:6">
      <c r="F1499" s="8" t="e">
        <f>E1499*INDEX(Нормативы!$A$1:$G$31,MATCH(Программы!A1499,Нормативы!$A$1:$A$31,0),MATCH(Программы!D1499,Нормативы!$A$1:$G$1,0))</f>
        <v>#N/A</v>
      </c>
    </row>
    <row r="1500" spans="6:6">
      <c r="F1500" s="8" t="e">
        <f>E1500*INDEX(Нормативы!$A$1:$G$31,MATCH(Программы!A1500,Нормативы!$A$1:$A$31,0),MATCH(Программы!D1500,Нормативы!$A$1:$G$1,0))</f>
        <v>#N/A</v>
      </c>
    </row>
    <row r="1501" spans="6:6">
      <c r="F1501" s="8" t="e">
        <f>E1501*INDEX(Нормативы!$A$1:$G$31,MATCH(Программы!A1501,Нормативы!$A$1:$A$31,0),MATCH(Программы!D1501,Нормативы!$A$1:$G$1,0))</f>
        <v>#N/A</v>
      </c>
    </row>
    <row r="1502" spans="6:6">
      <c r="F1502" s="8" t="e">
        <f>E1502*INDEX(Нормативы!$A$1:$G$31,MATCH(Программы!A1502,Нормативы!$A$1:$A$31,0),MATCH(Программы!D1502,Нормативы!$A$1:$G$1,0))</f>
        <v>#N/A</v>
      </c>
    </row>
    <row r="1503" spans="6:6">
      <c r="F1503" s="8" t="e">
        <f>E1503*INDEX(Нормативы!$A$1:$G$31,MATCH(Программы!A1503,Нормативы!$A$1:$A$31,0),MATCH(Программы!D1503,Нормативы!$A$1:$G$1,0))</f>
        <v>#N/A</v>
      </c>
    </row>
    <row r="1504" spans="6:6">
      <c r="F1504" s="8" t="e">
        <f>E1504*INDEX(Нормативы!$A$1:$G$31,MATCH(Программы!A1504,Нормативы!$A$1:$A$31,0),MATCH(Программы!D1504,Нормативы!$A$1:$G$1,0))</f>
        <v>#N/A</v>
      </c>
    </row>
    <row r="1505" spans="6:6">
      <c r="F1505" s="8" t="e">
        <f>E1505*INDEX(Нормативы!$A$1:$G$31,MATCH(Программы!A1505,Нормативы!$A$1:$A$31,0),MATCH(Программы!D1505,Нормативы!$A$1:$G$1,0))</f>
        <v>#N/A</v>
      </c>
    </row>
    <row r="1506" spans="6:6">
      <c r="F1506" s="8" t="e">
        <f>E1506*INDEX(Нормативы!$A$1:$G$31,MATCH(Программы!A1506,Нормативы!$A$1:$A$31,0),MATCH(Программы!D1506,Нормативы!$A$1:$G$1,0))</f>
        <v>#N/A</v>
      </c>
    </row>
    <row r="1507" spans="6:6">
      <c r="F1507" s="8" t="e">
        <f>E1507*INDEX(Нормативы!$A$1:$G$31,MATCH(Программы!A1507,Нормативы!$A$1:$A$31,0),MATCH(Программы!D1507,Нормативы!$A$1:$G$1,0))</f>
        <v>#N/A</v>
      </c>
    </row>
    <row r="1508" spans="6:6">
      <c r="F1508" s="8" t="e">
        <f>E1508*INDEX(Нормативы!$A$1:$G$31,MATCH(Программы!A1508,Нормативы!$A$1:$A$31,0),MATCH(Программы!D1508,Нормативы!$A$1:$G$1,0))</f>
        <v>#N/A</v>
      </c>
    </row>
    <row r="1509" spans="6:6">
      <c r="F1509" s="8" t="e">
        <f>E1509*INDEX(Нормативы!$A$1:$G$31,MATCH(Программы!A1509,Нормативы!$A$1:$A$31,0),MATCH(Программы!D1509,Нормативы!$A$1:$G$1,0))</f>
        <v>#N/A</v>
      </c>
    </row>
    <row r="1510" spans="6:6">
      <c r="F1510" s="8" t="e">
        <f>E1510*INDEX(Нормативы!$A$1:$G$31,MATCH(Программы!A1510,Нормативы!$A$1:$A$31,0),MATCH(Программы!D1510,Нормативы!$A$1:$G$1,0))</f>
        <v>#N/A</v>
      </c>
    </row>
    <row r="1511" spans="6:6">
      <c r="F1511" s="8" t="e">
        <f>E1511*INDEX(Нормативы!$A$1:$G$31,MATCH(Программы!A1511,Нормативы!$A$1:$A$31,0),MATCH(Программы!D1511,Нормативы!$A$1:$G$1,0))</f>
        <v>#N/A</v>
      </c>
    </row>
    <row r="1512" spans="6:6">
      <c r="F1512" s="8" t="e">
        <f>E1512*INDEX(Нормативы!$A$1:$G$31,MATCH(Программы!A1512,Нормативы!$A$1:$A$31,0),MATCH(Программы!D1512,Нормативы!$A$1:$G$1,0))</f>
        <v>#N/A</v>
      </c>
    </row>
    <row r="1513" spans="6:6">
      <c r="F1513" s="8" t="e">
        <f>E1513*INDEX(Нормативы!$A$1:$G$31,MATCH(Программы!A1513,Нормативы!$A$1:$A$31,0),MATCH(Программы!D1513,Нормативы!$A$1:$G$1,0))</f>
        <v>#N/A</v>
      </c>
    </row>
    <row r="1514" spans="6:6">
      <c r="F1514" s="8" t="e">
        <f>E1514*INDEX(Нормативы!$A$1:$G$31,MATCH(Программы!A1514,Нормативы!$A$1:$A$31,0),MATCH(Программы!D1514,Нормативы!$A$1:$G$1,0))</f>
        <v>#N/A</v>
      </c>
    </row>
    <row r="1515" spans="6:6">
      <c r="F1515" s="8" t="e">
        <f>E1515*INDEX(Нормативы!$A$1:$G$31,MATCH(Программы!A1515,Нормативы!$A$1:$A$31,0),MATCH(Программы!D1515,Нормативы!$A$1:$G$1,0))</f>
        <v>#N/A</v>
      </c>
    </row>
    <row r="1516" spans="6:6">
      <c r="F1516" s="8" t="e">
        <f>E1516*INDEX(Нормативы!$A$1:$G$31,MATCH(Программы!A1516,Нормативы!$A$1:$A$31,0),MATCH(Программы!D1516,Нормативы!$A$1:$G$1,0))</f>
        <v>#N/A</v>
      </c>
    </row>
    <row r="1517" spans="6:6">
      <c r="F1517" s="8" t="e">
        <f>E1517*INDEX(Нормативы!$A$1:$G$31,MATCH(Программы!A1517,Нормативы!$A$1:$A$31,0),MATCH(Программы!D1517,Нормативы!$A$1:$G$1,0))</f>
        <v>#N/A</v>
      </c>
    </row>
    <row r="1518" spans="6:6">
      <c r="F1518" s="8" t="e">
        <f>E1518*INDEX(Нормативы!$A$1:$G$31,MATCH(Программы!A1518,Нормативы!$A$1:$A$31,0),MATCH(Программы!D1518,Нормативы!$A$1:$G$1,0))</f>
        <v>#N/A</v>
      </c>
    </row>
    <row r="1519" spans="6:6">
      <c r="F1519" s="8" t="e">
        <f>E1519*INDEX(Нормативы!$A$1:$G$31,MATCH(Программы!A1519,Нормативы!$A$1:$A$31,0),MATCH(Программы!D1519,Нормативы!$A$1:$G$1,0))</f>
        <v>#N/A</v>
      </c>
    </row>
    <row r="1520" spans="6:6">
      <c r="F1520" s="8" t="e">
        <f>E1520*INDEX(Нормативы!$A$1:$G$31,MATCH(Программы!A1520,Нормативы!$A$1:$A$31,0),MATCH(Программы!D1520,Нормативы!$A$1:$G$1,0))</f>
        <v>#N/A</v>
      </c>
    </row>
    <row r="1521" spans="6:6">
      <c r="F1521" s="8" t="e">
        <f>E1521*INDEX(Нормативы!$A$1:$G$31,MATCH(Программы!A1521,Нормативы!$A$1:$A$31,0),MATCH(Программы!D1521,Нормативы!$A$1:$G$1,0))</f>
        <v>#N/A</v>
      </c>
    </row>
    <row r="1522" spans="6:6">
      <c r="F1522" s="8" t="e">
        <f>E1522*INDEX(Нормативы!$A$1:$G$31,MATCH(Программы!A1522,Нормативы!$A$1:$A$31,0),MATCH(Программы!D1522,Нормативы!$A$1:$G$1,0))</f>
        <v>#N/A</v>
      </c>
    </row>
    <row r="1523" spans="6:6">
      <c r="F1523" s="8" t="e">
        <f>E1523*INDEX(Нормативы!$A$1:$G$31,MATCH(Программы!A1523,Нормативы!$A$1:$A$31,0),MATCH(Программы!D1523,Нормативы!$A$1:$G$1,0))</f>
        <v>#N/A</v>
      </c>
    </row>
    <row r="1524" spans="6:6">
      <c r="F1524" s="8" t="e">
        <f>E1524*INDEX(Нормативы!$A$1:$G$31,MATCH(Программы!A1524,Нормативы!$A$1:$A$31,0),MATCH(Программы!D1524,Нормативы!$A$1:$G$1,0))</f>
        <v>#N/A</v>
      </c>
    </row>
    <row r="1525" spans="6:6">
      <c r="F1525" s="8" t="e">
        <f>E1525*INDEX(Нормативы!$A$1:$G$31,MATCH(Программы!A1525,Нормативы!$A$1:$A$31,0),MATCH(Программы!D1525,Нормативы!$A$1:$G$1,0))</f>
        <v>#N/A</v>
      </c>
    </row>
    <row r="1526" spans="6:6">
      <c r="F1526" s="8" t="e">
        <f>E1526*INDEX(Нормативы!$A$1:$G$31,MATCH(Программы!A1526,Нормативы!$A$1:$A$31,0),MATCH(Программы!D1526,Нормативы!$A$1:$G$1,0))</f>
        <v>#N/A</v>
      </c>
    </row>
    <row r="1527" spans="6:6">
      <c r="F1527" s="8" t="e">
        <f>E1527*INDEX(Нормативы!$A$1:$G$31,MATCH(Программы!A1527,Нормативы!$A$1:$A$31,0),MATCH(Программы!D1527,Нормативы!$A$1:$G$1,0))</f>
        <v>#N/A</v>
      </c>
    </row>
    <row r="1528" spans="6:6">
      <c r="F1528" s="8" t="e">
        <f>E1528*INDEX(Нормативы!$A$1:$G$31,MATCH(Программы!A1528,Нормативы!$A$1:$A$31,0),MATCH(Программы!D1528,Нормативы!$A$1:$G$1,0))</f>
        <v>#N/A</v>
      </c>
    </row>
    <row r="1529" spans="6:6">
      <c r="F1529" s="8" t="e">
        <f>E1529*INDEX(Нормативы!$A$1:$G$31,MATCH(Программы!A1529,Нормативы!$A$1:$A$31,0),MATCH(Программы!D1529,Нормативы!$A$1:$G$1,0))</f>
        <v>#N/A</v>
      </c>
    </row>
    <row r="1530" spans="6:6">
      <c r="F1530" s="8" t="e">
        <f>E1530*INDEX(Нормативы!$A$1:$G$31,MATCH(Программы!A1530,Нормативы!$A$1:$A$31,0),MATCH(Программы!D1530,Нормативы!$A$1:$G$1,0))</f>
        <v>#N/A</v>
      </c>
    </row>
    <row r="1531" spans="6:6">
      <c r="F1531" s="8" t="e">
        <f>E1531*INDEX(Нормативы!$A$1:$G$31,MATCH(Программы!A1531,Нормативы!$A$1:$A$31,0),MATCH(Программы!D1531,Нормативы!$A$1:$G$1,0))</f>
        <v>#N/A</v>
      </c>
    </row>
    <row r="1532" spans="6:6">
      <c r="F1532" s="8" t="e">
        <f>E1532*INDEX(Нормативы!$A$1:$G$31,MATCH(Программы!A1532,Нормативы!$A$1:$A$31,0),MATCH(Программы!D1532,Нормативы!$A$1:$G$1,0))</f>
        <v>#N/A</v>
      </c>
    </row>
    <row r="1533" spans="6:6">
      <c r="F1533" s="8" t="e">
        <f>E1533*INDEX(Нормативы!$A$1:$G$31,MATCH(Программы!A1533,Нормативы!$A$1:$A$31,0),MATCH(Программы!D1533,Нормативы!$A$1:$G$1,0))</f>
        <v>#N/A</v>
      </c>
    </row>
    <row r="1534" spans="6:6">
      <c r="F1534" s="8" t="e">
        <f>E1534*INDEX(Нормативы!$A$1:$G$31,MATCH(Программы!A1534,Нормативы!$A$1:$A$31,0),MATCH(Программы!D1534,Нормативы!$A$1:$G$1,0))</f>
        <v>#N/A</v>
      </c>
    </row>
    <row r="1535" spans="6:6">
      <c r="F1535" s="8" t="e">
        <f>E1535*INDEX(Нормативы!$A$1:$G$31,MATCH(Программы!A1535,Нормативы!$A$1:$A$31,0),MATCH(Программы!D1535,Нормативы!$A$1:$G$1,0))</f>
        <v>#N/A</v>
      </c>
    </row>
    <row r="1536" spans="6:6">
      <c r="F1536" s="8" t="e">
        <f>E1536*INDEX(Нормативы!$A$1:$G$31,MATCH(Программы!A1536,Нормативы!$A$1:$A$31,0),MATCH(Программы!D1536,Нормативы!$A$1:$G$1,0))</f>
        <v>#N/A</v>
      </c>
    </row>
    <row r="1537" spans="6:6">
      <c r="F1537" s="8" t="e">
        <f>E1537*INDEX(Нормативы!$A$1:$G$31,MATCH(Программы!A1537,Нормативы!$A$1:$A$31,0),MATCH(Программы!D1537,Нормативы!$A$1:$G$1,0))</f>
        <v>#N/A</v>
      </c>
    </row>
    <row r="1538" spans="6:6">
      <c r="F1538" s="8" t="e">
        <f>E1538*INDEX(Нормативы!$A$1:$G$31,MATCH(Программы!A1538,Нормативы!$A$1:$A$31,0),MATCH(Программы!D1538,Нормативы!$A$1:$G$1,0))</f>
        <v>#N/A</v>
      </c>
    </row>
    <row r="1539" spans="6:6">
      <c r="F1539" s="8" t="e">
        <f>E1539*INDEX(Нормативы!$A$1:$G$31,MATCH(Программы!A1539,Нормативы!$A$1:$A$31,0),MATCH(Программы!D1539,Нормативы!$A$1:$G$1,0))</f>
        <v>#N/A</v>
      </c>
    </row>
    <row r="1540" spans="6:6">
      <c r="F1540" s="8" t="e">
        <f>E1540*INDEX(Нормативы!$A$1:$G$31,MATCH(Программы!A1540,Нормативы!$A$1:$A$31,0),MATCH(Программы!D1540,Нормативы!$A$1:$G$1,0))</f>
        <v>#N/A</v>
      </c>
    </row>
    <row r="1541" spans="6:6">
      <c r="F1541" s="8" t="e">
        <f>E1541*INDEX(Нормативы!$A$1:$G$31,MATCH(Программы!A1541,Нормативы!$A$1:$A$31,0),MATCH(Программы!D1541,Нормативы!$A$1:$G$1,0))</f>
        <v>#N/A</v>
      </c>
    </row>
    <row r="1542" spans="6:6">
      <c r="F1542" s="8" t="e">
        <f>E1542*INDEX(Нормативы!$A$1:$G$31,MATCH(Программы!A1542,Нормативы!$A$1:$A$31,0),MATCH(Программы!D1542,Нормативы!$A$1:$G$1,0))</f>
        <v>#N/A</v>
      </c>
    </row>
    <row r="1543" spans="6:6">
      <c r="F1543" s="8" t="e">
        <f>E1543*INDEX(Нормативы!$A$1:$G$31,MATCH(Программы!A1543,Нормативы!$A$1:$A$31,0),MATCH(Программы!D1543,Нормативы!$A$1:$G$1,0))</f>
        <v>#N/A</v>
      </c>
    </row>
    <row r="1544" spans="6:6">
      <c r="F1544" s="8" t="e">
        <f>E1544*INDEX(Нормативы!$A$1:$G$31,MATCH(Программы!A1544,Нормативы!$A$1:$A$31,0),MATCH(Программы!D1544,Нормативы!$A$1:$G$1,0))</f>
        <v>#N/A</v>
      </c>
    </row>
    <row r="1545" spans="6:6">
      <c r="F1545" s="8" t="e">
        <f>E1545*INDEX(Нормативы!$A$1:$G$31,MATCH(Программы!A1545,Нормативы!$A$1:$A$31,0),MATCH(Программы!D1545,Нормативы!$A$1:$G$1,0))</f>
        <v>#N/A</v>
      </c>
    </row>
    <row r="1546" spans="6:6">
      <c r="F1546" s="8" t="e">
        <f>E1546*INDEX(Нормативы!$A$1:$G$31,MATCH(Программы!A1546,Нормативы!$A$1:$A$31,0),MATCH(Программы!D1546,Нормативы!$A$1:$G$1,0))</f>
        <v>#N/A</v>
      </c>
    </row>
    <row r="1547" spans="6:6">
      <c r="F1547" s="8" t="e">
        <f>E1547*INDEX(Нормативы!$A$1:$G$31,MATCH(Программы!A1547,Нормативы!$A$1:$A$31,0),MATCH(Программы!D1547,Нормативы!$A$1:$G$1,0))</f>
        <v>#N/A</v>
      </c>
    </row>
    <row r="1548" spans="6:6">
      <c r="F1548" s="8" t="e">
        <f>E1548*INDEX(Нормативы!$A$1:$G$31,MATCH(Программы!A1548,Нормативы!$A$1:$A$31,0),MATCH(Программы!D1548,Нормативы!$A$1:$G$1,0))</f>
        <v>#N/A</v>
      </c>
    </row>
    <row r="1549" spans="6:6">
      <c r="F1549" s="8" t="e">
        <f>E1549*INDEX(Нормативы!$A$1:$G$31,MATCH(Программы!A1549,Нормативы!$A$1:$A$31,0),MATCH(Программы!D1549,Нормативы!$A$1:$G$1,0))</f>
        <v>#N/A</v>
      </c>
    </row>
    <row r="1550" spans="6:6">
      <c r="F1550" s="8" t="e">
        <f>E1550*INDEX(Нормативы!$A$1:$G$31,MATCH(Программы!A1550,Нормативы!$A$1:$A$31,0),MATCH(Программы!D1550,Нормативы!$A$1:$G$1,0))</f>
        <v>#N/A</v>
      </c>
    </row>
    <row r="1551" spans="6:6">
      <c r="F1551" s="8" t="e">
        <f>E1551*INDEX(Нормативы!$A$1:$G$31,MATCH(Программы!A1551,Нормативы!$A$1:$A$31,0),MATCH(Программы!D1551,Нормативы!$A$1:$G$1,0))</f>
        <v>#N/A</v>
      </c>
    </row>
    <row r="1552" spans="6:6">
      <c r="F1552" s="8" t="e">
        <f>E1552*INDEX(Нормативы!$A$1:$G$31,MATCH(Программы!A1552,Нормативы!$A$1:$A$31,0),MATCH(Программы!D1552,Нормативы!$A$1:$G$1,0))</f>
        <v>#N/A</v>
      </c>
    </row>
    <row r="1553" spans="6:6">
      <c r="F1553" s="8" t="e">
        <f>E1553*INDEX(Нормативы!$A$1:$G$31,MATCH(Программы!A1553,Нормативы!$A$1:$A$31,0),MATCH(Программы!D1553,Нормативы!$A$1:$G$1,0))</f>
        <v>#N/A</v>
      </c>
    </row>
    <row r="1554" spans="6:6">
      <c r="F1554" s="8" t="e">
        <f>E1554*INDEX(Нормативы!$A$1:$G$31,MATCH(Программы!A1554,Нормативы!$A$1:$A$31,0),MATCH(Программы!D1554,Нормативы!$A$1:$G$1,0))</f>
        <v>#N/A</v>
      </c>
    </row>
    <row r="1555" spans="6:6">
      <c r="F1555" s="8" t="e">
        <f>E1555*INDEX(Нормативы!$A$1:$G$31,MATCH(Программы!A1555,Нормативы!$A$1:$A$31,0),MATCH(Программы!D1555,Нормативы!$A$1:$G$1,0))</f>
        <v>#N/A</v>
      </c>
    </row>
    <row r="1556" spans="6:6">
      <c r="F1556" s="8" t="e">
        <f>E1556*INDEX(Нормативы!$A$1:$G$31,MATCH(Программы!A1556,Нормативы!$A$1:$A$31,0),MATCH(Программы!D1556,Нормативы!$A$1:$G$1,0))</f>
        <v>#N/A</v>
      </c>
    </row>
    <row r="1557" spans="6:6">
      <c r="F1557" s="8" t="e">
        <f>E1557*INDEX(Нормативы!$A$1:$G$31,MATCH(Программы!A1557,Нормативы!$A$1:$A$31,0),MATCH(Программы!D1557,Нормативы!$A$1:$G$1,0))</f>
        <v>#N/A</v>
      </c>
    </row>
    <row r="1558" spans="6:6">
      <c r="F1558" s="8" t="e">
        <f>E1558*INDEX(Нормативы!$A$1:$G$31,MATCH(Программы!A1558,Нормативы!$A$1:$A$31,0),MATCH(Программы!D1558,Нормативы!$A$1:$G$1,0))</f>
        <v>#N/A</v>
      </c>
    </row>
    <row r="1559" spans="6:6">
      <c r="F1559" s="8" t="e">
        <f>E1559*INDEX(Нормативы!$A$1:$G$31,MATCH(Программы!A1559,Нормативы!$A$1:$A$31,0),MATCH(Программы!D1559,Нормативы!$A$1:$G$1,0))</f>
        <v>#N/A</v>
      </c>
    </row>
    <row r="1560" spans="6:6">
      <c r="F1560" s="8" t="e">
        <f>E1560*INDEX(Нормативы!$A$1:$G$31,MATCH(Программы!A1560,Нормативы!$A$1:$A$31,0),MATCH(Программы!D1560,Нормативы!$A$1:$G$1,0))</f>
        <v>#N/A</v>
      </c>
    </row>
    <row r="1561" spans="6:6">
      <c r="F1561" s="8" t="e">
        <f>E1561*INDEX(Нормативы!$A$1:$G$31,MATCH(Программы!A1561,Нормативы!$A$1:$A$31,0),MATCH(Программы!D1561,Нормативы!$A$1:$G$1,0))</f>
        <v>#N/A</v>
      </c>
    </row>
    <row r="1562" spans="6:6">
      <c r="F1562" s="8" t="e">
        <f>E1562*INDEX(Нормативы!$A$1:$G$31,MATCH(Программы!A1562,Нормативы!$A$1:$A$31,0),MATCH(Программы!D1562,Нормативы!$A$1:$G$1,0))</f>
        <v>#N/A</v>
      </c>
    </row>
    <row r="1563" spans="6:6">
      <c r="F1563" s="8" t="e">
        <f>E1563*INDEX(Нормативы!$A$1:$G$31,MATCH(Программы!A1563,Нормативы!$A$1:$A$31,0),MATCH(Программы!D1563,Нормативы!$A$1:$G$1,0))</f>
        <v>#N/A</v>
      </c>
    </row>
    <row r="1564" spans="6:6">
      <c r="F1564" s="8" t="e">
        <f>E1564*INDEX(Нормативы!$A$1:$G$31,MATCH(Программы!A1564,Нормативы!$A$1:$A$31,0),MATCH(Программы!D1564,Нормативы!$A$1:$G$1,0))</f>
        <v>#N/A</v>
      </c>
    </row>
    <row r="1565" spans="6:6">
      <c r="F1565" s="8" t="e">
        <f>E1565*INDEX(Нормативы!$A$1:$G$31,MATCH(Программы!A1565,Нормативы!$A$1:$A$31,0),MATCH(Программы!D1565,Нормативы!$A$1:$G$1,0))</f>
        <v>#N/A</v>
      </c>
    </row>
    <row r="1566" spans="6:6">
      <c r="F1566" s="8" t="e">
        <f>E1566*INDEX(Нормативы!$A$1:$G$31,MATCH(Программы!A1566,Нормативы!$A$1:$A$31,0),MATCH(Программы!D1566,Нормативы!$A$1:$G$1,0))</f>
        <v>#N/A</v>
      </c>
    </row>
    <row r="1567" spans="6:6">
      <c r="F1567" s="8" t="e">
        <f>E1567*INDEX(Нормативы!$A$1:$G$31,MATCH(Программы!A1567,Нормативы!$A$1:$A$31,0),MATCH(Программы!D1567,Нормативы!$A$1:$G$1,0))</f>
        <v>#N/A</v>
      </c>
    </row>
    <row r="1568" spans="6:6">
      <c r="F1568" s="8" t="e">
        <f>E1568*INDEX(Нормативы!$A$1:$G$31,MATCH(Программы!A1568,Нормативы!$A$1:$A$31,0),MATCH(Программы!D1568,Нормативы!$A$1:$G$1,0))</f>
        <v>#N/A</v>
      </c>
    </row>
    <row r="1569" spans="6:6">
      <c r="F1569" s="8" t="e">
        <f>E1569*INDEX(Нормативы!$A$1:$G$31,MATCH(Программы!A1569,Нормативы!$A$1:$A$31,0),MATCH(Программы!D1569,Нормативы!$A$1:$G$1,0))</f>
        <v>#N/A</v>
      </c>
    </row>
    <row r="1570" spans="6:6">
      <c r="F1570" s="8" t="e">
        <f>E1570*INDEX(Нормативы!$A$1:$G$31,MATCH(Программы!A1570,Нормативы!$A$1:$A$31,0),MATCH(Программы!D1570,Нормативы!$A$1:$G$1,0))</f>
        <v>#N/A</v>
      </c>
    </row>
    <row r="1571" spans="6:6">
      <c r="F1571" s="8" t="e">
        <f>E1571*INDEX(Нормативы!$A$1:$G$31,MATCH(Программы!A1571,Нормативы!$A$1:$A$31,0),MATCH(Программы!D1571,Нормативы!$A$1:$G$1,0))</f>
        <v>#N/A</v>
      </c>
    </row>
    <row r="1572" spans="6:6">
      <c r="F1572" s="8" t="e">
        <f>E1572*INDEX(Нормативы!$A$1:$G$31,MATCH(Программы!A1572,Нормативы!$A$1:$A$31,0),MATCH(Программы!D1572,Нормативы!$A$1:$G$1,0))</f>
        <v>#N/A</v>
      </c>
    </row>
    <row r="1573" spans="6:6">
      <c r="F1573" s="8" t="e">
        <f>E1573*INDEX(Нормативы!$A$1:$G$31,MATCH(Программы!A1573,Нормативы!$A$1:$A$31,0),MATCH(Программы!D1573,Нормативы!$A$1:$G$1,0))</f>
        <v>#N/A</v>
      </c>
    </row>
    <row r="1574" spans="6:6">
      <c r="F1574" s="8" t="e">
        <f>E1574*INDEX(Нормативы!$A$1:$G$31,MATCH(Программы!A1574,Нормативы!$A$1:$A$31,0),MATCH(Программы!D1574,Нормативы!$A$1:$G$1,0))</f>
        <v>#N/A</v>
      </c>
    </row>
    <row r="1575" spans="6:6">
      <c r="F1575" s="8" t="e">
        <f>E1575*INDEX(Нормативы!$A$1:$G$31,MATCH(Программы!A1575,Нормативы!$A$1:$A$31,0),MATCH(Программы!D1575,Нормативы!$A$1:$G$1,0))</f>
        <v>#N/A</v>
      </c>
    </row>
    <row r="1576" spans="6:6">
      <c r="F1576" s="8" t="e">
        <f>E1576*INDEX(Нормативы!$A$1:$G$31,MATCH(Программы!A1576,Нормативы!$A$1:$A$31,0),MATCH(Программы!D1576,Нормативы!$A$1:$G$1,0))</f>
        <v>#N/A</v>
      </c>
    </row>
    <row r="1577" spans="6:6">
      <c r="F1577" s="8" t="e">
        <f>E1577*INDEX(Нормативы!$A$1:$G$31,MATCH(Программы!A1577,Нормативы!$A$1:$A$31,0),MATCH(Программы!D1577,Нормативы!$A$1:$G$1,0))</f>
        <v>#N/A</v>
      </c>
    </row>
    <row r="1578" spans="6:6">
      <c r="F1578" s="8" t="e">
        <f>E1578*INDEX(Нормативы!$A$1:$G$31,MATCH(Программы!A1578,Нормативы!$A$1:$A$31,0),MATCH(Программы!D1578,Нормативы!$A$1:$G$1,0))</f>
        <v>#N/A</v>
      </c>
    </row>
    <row r="1579" spans="6:6">
      <c r="F1579" s="8" t="e">
        <f>E1579*INDEX(Нормативы!$A$1:$G$31,MATCH(Программы!A1579,Нормативы!$A$1:$A$31,0),MATCH(Программы!D1579,Нормативы!$A$1:$G$1,0))</f>
        <v>#N/A</v>
      </c>
    </row>
    <row r="1580" spans="6:6">
      <c r="F1580" s="8" t="e">
        <f>E1580*INDEX(Нормативы!$A$1:$G$31,MATCH(Программы!A1580,Нормативы!$A$1:$A$31,0),MATCH(Программы!D1580,Нормативы!$A$1:$G$1,0))</f>
        <v>#N/A</v>
      </c>
    </row>
    <row r="1581" spans="6:6">
      <c r="F1581" s="8" t="e">
        <f>E1581*INDEX(Нормативы!$A$1:$G$31,MATCH(Программы!A1581,Нормативы!$A$1:$A$31,0),MATCH(Программы!D1581,Нормативы!$A$1:$G$1,0))</f>
        <v>#N/A</v>
      </c>
    </row>
    <row r="1582" spans="6:6">
      <c r="F1582" s="8" t="e">
        <f>E1582*INDEX(Нормативы!$A$1:$G$31,MATCH(Программы!A1582,Нормативы!$A$1:$A$31,0),MATCH(Программы!D1582,Нормативы!$A$1:$G$1,0))</f>
        <v>#N/A</v>
      </c>
    </row>
    <row r="1583" spans="6:6">
      <c r="F1583" s="8" t="e">
        <f>E1583*INDEX(Нормативы!$A$1:$G$31,MATCH(Программы!A1583,Нормативы!$A$1:$A$31,0),MATCH(Программы!D1583,Нормативы!$A$1:$G$1,0))</f>
        <v>#N/A</v>
      </c>
    </row>
    <row r="1584" spans="6:6">
      <c r="F1584" s="8" t="e">
        <f>E1584*INDEX(Нормативы!$A$1:$G$31,MATCH(Программы!A1584,Нормативы!$A$1:$A$31,0),MATCH(Программы!D1584,Нормативы!$A$1:$G$1,0))</f>
        <v>#N/A</v>
      </c>
    </row>
    <row r="1585" spans="6:6">
      <c r="F1585" s="8" t="e">
        <f>E1585*INDEX(Нормативы!$A$1:$G$31,MATCH(Программы!A1585,Нормативы!$A$1:$A$31,0),MATCH(Программы!D1585,Нормативы!$A$1:$G$1,0))</f>
        <v>#N/A</v>
      </c>
    </row>
    <row r="1586" spans="6:6">
      <c r="F1586" s="8" t="e">
        <f>E1586*INDEX(Нормативы!$A$1:$G$31,MATCH(Программы!A1586,Нормативы!$A$1:$A$31,0),MATCH(Программы!D1586,Нормативы!$A$1:$G$1,0))</f>
        <v>#N/A</v>
      </c>
    </row>
    <row r="1587" spans="6:6">
      <c r="F1587" s="8" t="e">
        <f>E1587*INDEX(Нормативы!$A$1:$G$31,MATCH(Программы!A1587,Нормативы!$A$1:$A$31,0),MATCH(Программы!D1587,Нормативы!$A$1:$G$1,0))</f>
        <v>#N/A</v>
      </c>
    </row>
    <row r="1588" spans="6:6">
      <c r="F1588" s="8" t="e">
        <f>E1588*INDEX(Нормативы!$A$1:$G$31,MATCH(Программы!A1588,Нормативы!$A$1:$A$31,0),MATCH(Программы!D1588,Нормативы!$A$1:$G$1,0))</f>
        <v>#N/A</v>
      </c>
    </row>
    <row r="1589" spans="6:6">
      <c r="F1589" s="8" t="e">
        <f>E1589*INDEX(Нормативы!$A$1:$G$31,MATCH(Программы!A1589,Нормативы!$A$1:$A$31,0),MATCH(Программы!D1589,Нормативы!$A$1:$G$1,0))</f>
        <v>#N/A</v>
      </c>
    </row>
    <row r="1590" spans="6:6">
      <c r="F1590" s="8" t="e">
        <f>E1590*INDEX(Нормативы!$A$1:$G$31,MATCH(Программы!A1590,Нормативы!$A$1:$A$31,0),MATCH(Программы!D1590,Нормативы!$A$1:$G$1,0))</f>
        <v>#N/A</v>
      </c>
    </row>
    <row r="1591" spans="6:6">
      <c r="F1591" s="8" t="e">
        <f>E1591*INDEX(Нормативы!$A$1:$G$31,MATCH(Программы!A1591,Нормативы!$A$1:$A$31,0),MATCH(Программы!D1591,Нормативы!$A$1:$G$1,0))</f>
        <v>#N/A</v>
      </c>
    </row>
    <row r="1592" spans="6:6">
      <c r="F1592" s="8" t="e">
        <f>E1592*INDEX(Нормативы!$A$1:$G$31,MATCH(Программы!A1592,Нормативы!$A$1:$A$31,0),MATCH(Программы!D1592,Нормативы!$A$1:$G$1,0))</f>
        <v>#N/A</v>
      </c>
    </row>
    <row r="1593" spans="6:6">
      <c r="F1593" s="8" t="e">
        <f>E1593*INDEX(Нормативы!$A$1:$G$31,MATCH(Программы!A1593,Нормативы!$A$1:$A$31,0),MATCH(Программы!D1593,Нормативы!$A$1:$G$1,0))</f>
        <v>#N/A</v>
      </c>
    </row>
    <row r="1594" spans="6:6">
      <c r="F1594" s="8" t="e">
        <f>E1594*INDEX(Нормативы!$A$1:$G$31,MATCH(Программы!A1594,Нормативы!$A$1:$A$31,0),MATCH(Программы!D1594,Нормативы!$A$1:$G$1,0))</f>
        <v>#N/A</v>
      </c>
    </row>
    <row r="1595" spans="6:6">
      <c r="F1595" s="8" t="e">
        <f>E1595*INDEX(Нормативы!$A$1:$G$31,MATCH(Программы!A1595,Нормативы!$A$1:$A$31,0),MATCH(Программы!D1595,Нормативы!$A$1:$G$1,0))</f>
        <v>#N/A</v>
      </c>
    </row>
    <row r="1596" spans="6:6">
      <c r="F1596" s="8" t="e">
        <f>E1596*INDEX(Нормативы!$A$1:$G$31,MATCH(Программы!A1596,Нормативы!$A$1:$A$31,0),MATCH(Программы!D1596,Нормативы!$A$1:$G$1,0))</f>
        <v>#N/A</v>
      </c>
    </row>
    <row r="1597" spans="6:6">
      <c r="F1597" s="8" t="e">
        <f>E1597*INDEX(Нормативы!$A$1:$G$31,MATCH(Программы!A1597,Нормативы!$A$1:$A$31,0),MATCH(Программы!D1597,Нормативы!$A$1:$G$1,0))</f>
        <v>#N/A</v>
      </c>
    </row>
    <row r="1598" spans="6:6">
      <c r="F1598" s="8" t="e">
        <f>E1598*INDEX(Нормативы!$A$1:$G$31,MATCH(Программы!A1598,Нормативы!$A$1:$A$31,0),MATCH(Программы!D1598,Нормативы!$A$1:$G$1,0))</f>
        <v>#N/A</v>
      </c>
    </row>
    <row r="1599" spans="6:6">
      <c r="F1599" s="8" t="e">
        <f>E1599*INDEX(Нормативы!$A$1:$G$31,MATCH(Программы!A1599,Нормативы!$A$1:$A$31,0),MATCH(Программы!D1599,Нормативы!$A$1:$G$1,0))</f>
        <v>#N/A</v>
      </c>
    </row>
    <row r="1600" spans="6:6">
      <c r="F1600" s="8" t="e">
        <f>E1600*INDEX(Нормативы!$A$1:$G$31,MATCH(Программы!A1600,Нормативы!$A$1:$A$31,0),MATCH(Программы!D1600,Нормативы!$A$1:$G$1,0))</f>
        <v>#N/A</v>
      </c>
    </row>
    <row r="1601" spans="6:6">
      <c r="F1601" s="8" t="e">
        <f>E1601*INDEX(Нормативы!$A$1:$G$31,MATCH(Программы!A1601,Нормативы!$A$1:$A$31,0),MATCH(Программы!D1601,Нормативы!$A$1:$G$1,0))</f>
        <v>#N/A</v>
      </c>
    </row>
    <row r="1602" spans="6:6">
      <c r="F1602" s="8" t="e">
        <f>E1602*INDEX(Нормативы!$A$1:$G$31,MATCH(Программы!A1602,Нормативы!$A$1:$A$31,0),MATCH(Программы!D1602,Нормативы!$A$1:$G$1,0))</f>
        <v>#N/A</v>
      </c>
    </row>
    <row r="1603" spans="6:6">
      <c r="F1603" s="8" t="e">
        <f>E1603*INDEX(Нормативы!$A$1:$G$31,MATCH(Программы!A1603,Нормативы!$A$1:$A$31,0),MATCH(Программы!D1603,Нормативы!$A$1:$G$1,0))</f>
        <v>#N/A</v>
      </c>
    </row>
    <row r="1604" spans="6:6">
      <c r="F1604" s="8" t="e">
        <f>E1604*INDEX(Нормативы!$A$1:$G$31,MATCH(Программы!A1604,Нормативы!$A$1:$A$31,0),MATCH(Программы!D1604,Нормативы!$A$1:$G$1,0))</f>
        <v>#N/A</v>
      </c>
    </row>
    <row r="1605" spans="6:6">
      <c r="F1605" s="8" t="e">
        <f>E1605*INDEX(Нормативы!$A$1:$G$31,MATCH(Программы!A1605,Нормативы!$A$1:$A$31,0),MATCH(Программы!D1605,Нормативы!$A$1:$G$1,0))</f>
        <v>#N/A</v>
      </c>
    </row>
    <row r="1606" spans="6:6">
      <c r="F1606" s="8" t="e">
        <f>E1606*INDEX(Нормативы!$A$1:$G$31,MATCH(Программы!A1606,Нормативы!$A$1:$A$31,0),MATCH(Программы!D1606,Нормативы!$A$1:$G$1,0))</f>
        <v>#N/A</v>
      </c>
    </row>
    <row r="1607" spans="6:6">
      <c r="F1607" s="8" t="e">
        <f>E1607*INDEX(Нормативы!$A$1:$G$31,MATCH(Программы!A1607,Нормативы!$A$1:$A$31,0),MATCH(Программы!D1607,Нормативы!$A$1:$G$1,0))</f>
        <v>#N/A</v>
      </c>
    </row>
    <row r="1608" spans="6:6">
      <c r="F1608" s="8" t="e">
        <f>E1608*INDEX(Нормативы!$A$1:$G$31,MATCH(Программы!A1608,Нормативы!$A$1:$A$31,0),MATCH(Программы!D1608,Нормативы!$A$1:$G$1,0))</f>
        <v>#N/A</v>
      </c>
    </row>
    <row r="1609" spans="6:6">
      <c r="F1609" s="8" t="e">
        <f>E1609*INDEX(Нормативы!$A$1:$G$31,MATCH(Программы!A1609,Нормативы!$A$1:$A$31,0),MATCH(Программы!D1609,Нормативы!$A$1:$G$1,0))</f>
        <v>#N/A</v>
      </c>
    </row>
    <row r="1610" spans="6:6">
      <c r="F1610" s="8" t="e">
        <f>E1610*INDEX(Нормативы!$A$1:$G$31,MATCH(Программы!A1610,Нормативы!$A$1:$A$31,0),MATCH(Программы!D1610,Нормативы!$A$1:$G$1,0))</f>
        <v>#N/A</v>
      </c>
    </row>
    <row r="1611" spans="6:6">
      <c r="F1611" s="8" t="e">
        <f>E1611*INDEX(Нормативы!$A$1:$G$31,MATCH(Программы!A1611,Нормативы!$A$1:$A$31,0),MATCH(Программы!D1611,Нормативы!$A$1:$G$1,0))</f>
        <v>#N/A</v>
      </c>
    </row>
    <row r="1612" spans="6:6">
      <c r="F1612" s="8" t="e">
        <f>E1612*INDEX(Нормативы!$A$1:$G$31,MATCH(Программы!A1612,Нормативы!$A$1:$A$31,0),MATCH(Программы!D1612,Нормативы!$A$1:$G$1,0))</f>
        <v>#N/A</v>
      </c>
    </row>
    <row r="1613" spans="6:6">
      <c r="F1613" s="8" t="e">
        <f>E1613*INDEX(Нормативы!$A$1:$G$31,MATCH(Программы!A1613,Нормативы!$A$1:$A$31,0),MATCH(Программы!D1613,Нормативы!$A$1:$G$1,0))</f>
        <v>#N/A</v>
      </c>
    </row>
    <row r="1614" spans="6:6">
      <c r="F1614" s="8" t="e">
        <f>E1614*INDEX(Нормативы!$A$1:$G$31,MATCH(Программы!A1614,Нормативы!$A$1:$A$31,0),MATCH(Программы!D1614,Нормативы!$A$1:$G$1,0))</f>
        <v>#N/A</v>
      </c>
    </row>
    <row r="1615" spans="6:6">
      <c r="F1615" s="8" t="e">
        <f>E1615*INDEX(Нормативы!$A$1:$G$31,MATCH(Программы!A1615,Нормативы!$A$1:$A$31,0),MATCH(Программы!D1615,Нормативы!$A$1:$G$1,0))</f>
        <v>#N/A</v>
      </c>
    </row>
    <row r="1616" spans="6:6">
      <c r="F1616" s="8" t="e">
        <f>E1616*INDEX(Нормативы!$A$1:$G$31,MATCH(Программы!A1616,Нормативы!$A$1:$A$31,0),MATCH(Программы!D1616,Нормативы!$A$1:$G$1,0))</f>
        <v>#N/A</v>
      </c>
    </row>
    <row r="1617" spans="6:6">
      <c r="F1617" s="8" t="e">
        <f>E1617*INDEX(Нормативы!$A$1:$G$31,MATCH(Программы!A1617,Нормативы!$A$1:$A$31,0),MATCH(Программы!D1617,Нормативы!$A$1:$G$1,0))</f>
        <v>#N/A</v>
      </c>
    </row>
    <row r="1618" spans="6:6">
      <c r="F1618" s="8" t="e">
        <f>E1618*INDEX(Нормативы!$A$1:$G$31,MATCH(Программы!A1618,Нормативы!$A$1:$A$31,0),MATCH(Программы!D1618,Нормативы!$A$1:$G$1,0))</f>
        <v>#N/A</v>
      </c>
    </row>
    <row r="1619" spans="6:6">
      <c r="F1619" s="8" t="e">
        <f>E1619*INDEX(Нормативы!$A$1:$G$31,MATCH(Программы!A1619,Нормативы!$A$1:$A$31,0),MATCH(Программы!D1619,Нормативы!$A$1:$G$1,0))</f>
        <v>#N/A</v>
      </c>
    </row>
    <row r="1620" spans="6:6">
      <c r="F1620" s="8" t="e">
        <f>E1620*INDEX(Нормативы!$A$1:$G$31,MATCH(Программы!A1620,Нормативы!$A$1:$A$31,0),MATCH(Программы!D1620,Нормативы!$A$1:$G$1,0))</f>
        <v>#N/A</v>
      </c>
    </row>
    <row r="1621" spans="6:6">
      <c r="F1621" s="8" t="e">
        <f>E1621*INDEX(Нормативы!$A$1:$G$31,MATCH(Программы!A1621,Нормативы!$A$1:$A$31,0),MATCH(Программы!D1621,Нормативы!$A$1:$G$1,0))</f>
        <v>#N/A</v>
      </c>
    </row>
    <row r="1622" spans="6:6">
      <c r="F1622" s="8" t="e">
        <f>E1622*INDEX(Нормативы!$A$1:$G$31,MATCH(Программы!A1622,Нормативы!$A$1:$A$31,0),MATCH(Программы!D1622,Нормативы!$A$1:$G$1,0))</f>
        <v>#N/A</v>
      </c>
    </row>
    <row r="1623" spans="6:6">
      <c r="F1623" s="8" t="e">
        <f>E1623*INDEX(Нормативы!$A$1:$G$31,MATCH(Программы!A1623,Нормативы!$A$1:$A$31,0),MATCH(Программы!D1623,Нормативы!$A$1:$G$1,0))</f>
        <v>#N/A</v>
      </c>
    </row>
    <row r="1624" spans="6:6">
      <c r="F1624" s="8" t="e">
        <f>E1624*INDEX(Нормативы!$A$1:$G$31,MATCH(Программы!A1624,Нормативы!$A$1:$A$31,0),MATCH(Программы!D1624,Нормативы!$A$1:$G$1,0))</f>
        <v>#N/A</v>
      </c>
    </row>
    <row r="1625" spans="6:6">
      <c r="F1625" s="8" t="e">
        <f>E1625*INDEX(Нормативы!$A$1:$G$31,MATCH(Программы!A1625,Нормативы!$A$1:$A$31,0),MATCH(Программы!D1625,Нормативы!$A$1:$G$1,0))</f>
        <v>#N/A</v>
      </c>
    </row>
    <row r="1626" spans="6:6">
      <c r="F1626" s="8" t="e">
        <f>E1626*INDEX(Нормативы!$A$1:$G$31,MATCH(Программы!A1626,Нормативы!$A$1:$A$31,0),MATCH(Программы!D1626,Нормативы!$A$1:$G$1,0))</f>
        <v>#N/A</v>
      </c>
    </row>
    <row r="1627" spans="6:6">
      <c r="F1627" s="8" t="e">
        <f>E1627*INDEX(Нормативы!$A$1:$G$31,MATCH(Программы!A1627,Нормативы!$A$1:$A$31,0),MATCH(Программы!D1627,Нормативы!$A$1:$G$1,0))</f>
        <v>#N/A</v>
      </c>
    </row>
    <row r="1628" spans="6:6">
      <c r="F1628" s="8" t="e">
        <f>E1628*INDEX(Нормативы!$A$1:$G$31,MATCH(Программы!A1628,Нормативы!$A$1:$A$31,0),MATCH(Программы!D1628,Нормативы!$A$1:$G$1,0))</f>
        <v>#N/A</v>
      </c>
    </row>
    <row r="1629" spans="6:6">
      <c r="F1629" s="8" t="e">
        <f>E1629*INDEX(Нормативы!$A$1:$G$31,MATCH(Программы!A1629,Нормативы!$A$1:$A$31,0),MATCH(Программы!D1629,Нормативы!$A$1:$G$1,0))</f>
        <v>#N/A</v>
      </c>
    </row>
    <row r="1630" spans="6:6">
      <c r="F1630" s="8" t="e">
        <f>E1630*INDEX(Нормативы!$A$1:$G$31,MATCH(Программы!A1630,Нормативы!$A$1:$A$31,0),MATCH(Программы!D1630,Нормативы!$A$1:$G$1,0))</f>
        <v>#N/A</v>
      </c>
    </row>
    <row r="1631" spans="6:6">
      <c r="F1631" s="8" t="e">
        <f>E1631*INDEX(Нормативы!$A$1:$G$31,MATCH(Программы!A1631,Нормативы!$A$1:$A$31,0),MATCH(Программы!D1631,Нормативы!$A$1:$G$1,0))</f>
        <v>#N/A</v>
      </c>
    </row>
    <row r="1632" spans="6:6">
      <c r="F1632" s="8" t="e">
        <f>E1632*INDEX(Нормативы!$A$1:$G$31,MATCH(Программы!A1632,Нормативы!$A$1:$A$31,0),MATCH(Программы!D1632,Нормативы!$A$1:$G$1,0))</f>
        <v>#N/A</v>
      </c>
    </row>
    <row r="1633" spans="6:6">
      <c r="F1633" s="8" t="e">
        <f>E1633*INDEX(Нормативы!$A$1:$G$31,MATCH(Программы!A1633,Нормативы!$A$1:$A$31,0),MATCH(Программы!D1633,Нормативы!$A$1:$G$1,0))</f>
        <v>#N/A</v>
      </c>
    </row>
    <row r="1634" spans="6:6">
      <c r="F1634" s="8" t="e">
        <f>E1634*INDEX(Нормативы!$A$1:$G$31,MATCH(Программы!A1634,Нормативы!$A$1:$A$31,0),MATCH(Программы!D1634,Нормативы!$A$1:$G$1,0))</f>
        <v>#N/A</v>
      </c>
    </row>
    <row r="1635" spans="6:6">
      <c r="F1635" s="8" t="e">
        <f>E1635*INDEX(Нормативы!$A$1:$G$31,MATCH(Программы!A1635,Нормативы!$A$1:$A$31,0),MATCH(Программы!D1635,Нормативы!$A$1:$G$1,0))</f>
        <v>#N/A</v>
      </c>
    </row>
    <row r="1636" spans="6:6">
      <c r="F1636" s="8" t="e">
        <f>E1636*INDEX(Нормативы!$A$1:$G$31,MATCH(Программы!A1636,Нормативы!$A$1:$A$31,0),MATCH(Программы!D1636,Нормативы!$A$1:$G$1,0))</f>
        <v>#N/A</v>
      </c>
    </row>
    <row r="1637" spans="6:6">
      <c r="F1637" s="8" t="e">
        <f>E1637*INDEX(Нормативы!$A$1:$G$31,MATCH(Программы!A1637,Нормативы!$A$1:$A$31,0),MATCH(Программы!D1637,Нормативы!$A$1:$G$1,0))</f>
        <v>#N/A</v>
      </c>
    </row>
    <row r="1638" spans="6:6">
      <c r="F1638" s="8" t="e">
        <f>E1638*INDEX(Нормативы!$A$1:$G$31,MATCH(Программы!A1638,Нормативы!$A$1:$A$31,0),MATCH(Программы!D1638,Нормативы!$A$1:$G$1,0))</f>
        <v>#N/A</v>
      </c>
    </row>
    <row r="1639" spans="6:6">
      <c r="F1639" s="8" t="e">
        <f>E1639*INDEX(Нормативы!$A$1:$G$31,MATCH(Программы!A1639,Нормативы!$A$1:$A$31,0),MATCH(Программы!D1639,Нормативы!$A$1:$G$1,0))</f>
        <v>#N/A</v>
      </c>
    </row>
    <row r="1640" spans="6:6">
      <c r="F1640" s="8" t="e">
        <f>E1640*INDEX(Нормативы!$A$1:$G$31,MATCH(Программы!A1640,Нормативы!$A$1:$A$31,0),MATCH(Программы!D1640,Нормативы!$A$1:$G$1,0))</f>
        <v>#N/A</v>
      </c>
    </row>
    <row r="1641" spans="6:6">
      <c r="F1641" s="8" t="e">
        <f>E1641*INDEX(Нормативы!$A$1:$G$31,MATCH(Программы!A1641,Нормативы!$A$1:$A$31,0),MATCH(Программы!D1641,Нормативы!$A$1:$G$1,0))</f>
        <v>#N/A</v>
      </c>
    </row>
    <row r="1642" spans="6:6">
      <c r="F1642" s="8" t="e">
        <f>E1642*INDEX(Нормативы!$A$1:$G$31,MATCH(Программы!A1642,Нормативы!$A$1:$A$31,0),MATCH(Программы!D1642,Нормативы!$A$1:$G$1,0))</f>
        <v>#N/A</v>
      </c>
    </row>
    <row r="1643" spans="6:6">
      <c r="F1643" s="8" t="e">
        <f>E1643*INDEX(Нормативы!$A$1:$G$31,MATCH(Программы!A1643,Нормативы!$A$1:$A$31,0),MATCH(Программы!D1643,Нормативы!$A$1:$G$1,0))</f>
        <v>#N/A</v>
      </c>
    </row>
    <row r="1644" spans="6:6">
      <c r="F1644" s="8" t="e">
        <f>E1644*INDEX(Нормативы!$A$1:$G$31,MATCH(Программы!A1644,Нормативы!$A$1:$A$31,0),MATCH(Программы!D1644,Нормативы!$A$1:$G$1,0))</f>
        <v>#N/A</v>
      </c>
    </row>
    <row r="1645" spans="6:6">
      <c r="F1645" s="8" t="e">
        <f>E1645*INDEX(Нормативы!$A$1:$G$31,MATCH(Программы!A1645,Нормативы!$A$1:$A$31,0),MATCH(Программы!D1645,Нормативы!$A$1:$G$1,0))</f>
        <v>#N/A</v>
      </c>
    </row>
    <row r="1646" spans="6:6">
      <c r="F1646" s="8" t="e">
        <f>E1646*INDEX(Нормативы!$A$1:$G$31,MATCH(Программы!A1646,Нормативы!$A$1:$A$31,0),MATCH(Программы!D1646,Нормативы!$A$1:$G$1,0))</f>
        <v>#N/A</v>
      </c>
    </row>
    <row r="1647" spans="6:6">
      <c r="F1647" s="8" t="e">
        <f>E1647*INDEX(Нормативы!$A$1:$G$31,MATCH(Программы!A1647,Нормативы!$A$1:$A$31,0),MATCH(Программы!D1647,Нормативы!$A$1:$G$1,0))</f>
        <v>#N/A</v>
      </c>
    </row>
    <row r="1648" spans="6:6">
      <c r="F1648" s="8" t="e">
        <f>E1648*INDEX(Нормативы!$A$1:$G$31,MATCH(Программы!A1648,Нормативы!$A$1:$A$31,0),MATCH(Программы!D1648,Нормативы!$A$1:$G$1,0))</f>
        <v>#N/A</v>
      </c>
    </row>
    <row r="1649" spans="6:6">
      <c r="F1649" s="8" t="e">
        <f>E1649*INDEX(Нормативы!$A$1:$G$31,MATCH(Программы!A1649,Нормативы!$A$1:$A$31,0),MATCH(Программы!D1649,Нормативы!$A$1:$G$1,0))</f>
        <v>#N/A</v>
      </c>
    </row>
    <row r="1650" spans="6:6">
      <c r="F1650" s="8" t="e">
        <f>E1650*INDEX(Нормативы!$A$1:$G$31,MATCH(Программы!A1650,Нормативы!$A$1:$A$31,0),MATCH(Программы!D1650,Нормативы!$A$1:$G$1,0))</f>
        <v>#N/A</v>
      </c>
    </row>
    <row r="1651" spans="6:6">
      <c r="F1651" s="8" t="e">
        <f>E1651*INDEX(Нормативы!$A$1:$G$31,MATCH(Программы!A1651,Нормативы!$A$1:$A$31,0),MATCH(Программы!D1651,Нормативы!$A$1:$G$1,0))</f>
        <v>#N/A</v>
      </c>
    </row>
    <row r="1652" spans="6:6">
      <c r="F1652" s="8" t="e">
        <f>E1652*INDEX(Нормативы!$A$1:$G$31,MATCH(Программы!A1652,Нормативы!$A$1:$A$31,0),MATCH(Программы!D1652,Нормативы!$A$1:$G$1,0))</f>
        <v>#N/A</v>
      </c>
    </row>
    <row r="1653" spans="6:6">
      <c r="F1653" s="8" t="e">
        <f>E1653*INDEX(Нормативы!$A$1:$G$31,MATCH(Программы!A1653,Нормативы!$A$1:$A$31,0),MATCH(Программы!D1653,Нормативы!$A$1:$G$1,0))</f>
        <v>#N/A</v>
      </c>
    </row>
    <row r="1654" spans="6:6">
      <c r="F1654" s="8" t="e">
        <f>E1654*INDEX(Нормативы!$A$1:$G$31,MATCH(Программы!A1654,Нормативы!$A$1:$A$31,0),MATCH(Программы!D1654,Нормативы!$A$1:$G$1,0))</f>
        <v>#N/A</v>
      </c>
    </row>
    <row r="1655" spans="6:6">
      <c r="F1655" s="8" t="e">
        <f>E1655*INDEX(Нормативы!$A$1:$G$31,MATCH(Программы!A1655,Нормативы!$A$1:$A$31,0),MATCH(Программы!D1655,Нормативы!$A$1:$G$1,0))</f>
        <v>#N/A</v>
      </c>
    </row>
    <row r="1656" spans="6:6">
      <c r="F1656" s="8" t="e">
        <f>E1656*INDEX(Нормативы!$A$1:$G$31,MATCH(Программы!A1656,Нормативы!$A$1:$A$31,0),MATCH(Программы!D1656,Нормативы!$A$1:$G$1,0))</f>
        <v>#N/A</v>
      </c>
    </row>
    <row r="1657" spans="6:6">
      <c r="F1657" s="8" t="e">
        <f>E1657*INDEX(Нормативы!$A$1:$G$31,MATCH(Программы!A1657,Нормативы!$A$1:$A$31,0),MATCH(Программы!D1657,Нормативы!$A$1:$G$1,0))</f>
        <v>#N/A</v>
      </c>
    </row>
    <row r="1658" spans="6:6">
      <c r="F1658" s="8" t="e">
        <f>E1658*INDEX(Нормативы!$A$1:$G$31,MATCH(Программы!A1658,Нормативы!$A$1:$A$31,0),MATCH(Программы!D1658,Нормативы!$A$1:$G$1,0))</f>
        <v>#N/A</v>
      </c>
    </row>
    <row r="1659" spans="6:6">
      <c r="F1659" s="8" t="e">
        <f>E1659*INDEX(Нормативы!$A$1:$G$31,MATCH(Программы!A1659,Нормативы!$A$1:$A$31,0),MATCH(Программы!D1659,Нормативы!$A$1:$G$1,0))</f>
        <v>#N/A</v>
      </c>
    </row>
    <row r="1660" spans="6:6">
      <c r="F1660" s="8" t="e">
        <f>E1660*INDEX(Нормативы!$A$1:$G$31,MATCH(Программы!A1660,Нормативы!$A$1:$A$31,0),MATCH(Программы!D1660,Нормативы!$A$1:$G$1,0))</f>
        <v>#N/A</v>
      </c>
    </row>
    <row r="1661" spans="6:6">
      <c r="F1661" s="8" t="e">
        <f>E1661*INDEX(Нормативы!$A$1:$G$31,MATCH(Программы!A1661,Нормативы!$A$1:$A$31,0),MATCH(Программы!D1661,Нормативы!$A$1:$G$1,0))</f>
        <v>#N/A</v>
      </c>
    </row>
    <row r="1662" spans="6:6">
      <c r="F1662" s="8" t="e">
        <f>E1662*INDEX(Нормативы!$A$1:$G$31,MATCH(Программы!A1662,Нормативы!$A$1:$A$31,0),MATCH(Программы!D1662,Нормативы!$A$1:$G$1,0))</f>
        <v>#N/A</v>
      </c>
    </row>
    <row r="1663" spans="6:6">
      <c r="F1663" s="8" t="e">
        <f>E1663*INDEX(Нормативы!$A$1:$G$31,MATCH(Программы!A1663,Нормативы!$A$1:$A$31,0),MATCH(Программы!D1663,Нормативы!$A$1:$G$1,0))</f>
        <v>#N/A</v>
      </c>
    </row>
    <row r="1664" spans="6:6">
      <c r="F1664" s="8" t="e">
        <f>E1664*INDEX(Нормативы!$A$1:$G$31,MATCH(Программы!A1664,Нормативы!$A$1:$A$31,0),MATCH(Программы!D1664,Нормативы!$A$1:$G$1,0))</f>
        <v>#N/A</v>
      </c>
    </row>
    <row r="1665" spans="6:6">
      <c r="F1665" s="8" t="e">
        <f>E1665*INDEX(Нормативы!$A$1:$G$31,MATCH(Программы!A1665,Нормативы!$A$1:$A$31,0),MATCH(Программы!D1665,Нормативы!$A$1:$G$1,0))</f>
        <v>#N/A</v>
      </c>
    </row>
    <row r="1666" spans="6:6">
      <c r="F1666" s="8" t="e">
        <f>E1666*INDEX(Нормативы!$A$1:$G$31,MATCH(Программы!A1666,Нормативы!$A$1:$A$31,0),MATCH(Программы!D1666,Нормативы!$A$1:$G$1,0))</f>
        <v>#N/A</v>
      </c>
    </row>
    <row r="1667" spans="6:6">
      <c r="F1667" s="8" t="e">
        <f>E1667*INDEX(Нормативы!$A$1:$G$31,MATCH(Программы!A1667,Нормативы!$A$1:$A$31,0),MATCH(Программы!D1667,Нормативы!$A$1:$G$1,0))</f>
        <v>#N/A</v>
      </c>
    </row>
    <row r="1668" spans="6:6">
      <c r="F1668" s="8" t="e">
        <f>E1668*INDEX(Нормативы!$A$1:$G$31,MATCH(Программы!A1668,Нормативы!$A$1:$A$31,0),MATCH(Программы!D1668,Нормативы!$A$1:$G$1,0))</f>
        <v>#N/A</v>
      </c>
    </row>
    <row r="1669" spans="6:6">
      <c r="F1669" s="8" t="e">
        <f>E1669*INDEX(Нормативы!$A$1:$G$31,MATCH(Программы!A1669,Нормативы!$A$1:$A$31,0),MATCH(Программы!D1669,Нормативы!$A$1:$G$1,0))</f>
        <v>#N/A</v>
      </c>
    </row>
    <row r="1670" spans="6:6">
      <c r="F1670" s="8" t="e">
        <f>E1670*INDEX(Нормативы!$A$1:$G$31,MATCH(Программы!A1670,Нормативы!$A$1:$A$31,0),MATCH(Программы!D1670,Нормативы!$A$1:$G$1,0))</f>
        <v>#N/A</v>
      </c>
    </row>
    <row r="1671" spans="6:6">
      <c r="F1671" s="8" t="e">
        <f>E1671*INDEX(Нормативы!$A$1:$G$31,MATCH(Программы!A1671,Нормативы!$A$1:$A$31,0),MATCH(Программы!D1671,Нормативы!$A$1:$G$1,0))</f>
        <v>#N/A</v>
      </c>
    </row>
    <row r="1672" spans="6:6">
      <c r="F1672" s="8" t="e">
        <f>E1672*INDEX(Нормативы!$A$1:$G$31,MATCH(Программы!A1672,Нормативы!$A$1:$A$31,0),MATCH(Программы!D1672,Нормативы!$A$1:$G$1,0))</f>
        <v>#N/A</v>
      </c>
    </row>
    <row r="1673" spans="6:6">
      <c r="F1673" s="8" t="e">
        <f>E1673*INDEX(Нормативы!$A$1:$G$31,MATCH(Программы!A1673,Нормативы!$A$1:$A$31,0),MATCH(Программы!D1673,Нормативы!$A$1:$G$1,0))</f>
        <v>#N/A</v>
      </c>
    </row>
    <row r="1674" spans="6:6">
      <c r="F1674" s="8" t="e">
        <f>E1674*INDEX(Нормативы!$A$1:$G$31,MATCH(Программы!A1674,Нормативы!$A$1:$A$31,0),MATCH(Программы!D1674,Нормативы!$A$1:$G$1,0))</f>
        <v>#N/A</v>
      </c>
    </row>
    <row r="1675" spans="6:6">
      <c r="F1675" s="8" t="e">
        <f>E1675*INDEX(Нормативы!$A$1:$G$31,MATCH(Программы!A1675,Нормативы!$A$1:$A$31,0),MATCH(Программы!D1675,Нормативы!$A$1:$G$1,0))</f>
        <v>#N/A</v>
      </c>
    </row>
    <row r="1676" spans="6:6">
      <c r="F1676" s="8" t="e">
        <f>E1676*INDEX(Нормативы!$A$1:$G$31,MATCH(Программы!A1676,Нормативы!$A$1:$A$31,0),MATCH(Программы!D1676,Нормативы!$A$1:$G$1,0))</f>
        <v>#N/A</v>
      </c>
    </row>
    <row r="1677" spans="6:6">
      <c r="F1677" s="8" t="e">
        <f>E1677*INDEX(Нормативы!$A$1:$G$31,MATCH(Программы!A1677,Нормативы!$A$1:$A$31,0),MATCH(Программы!D1677,Нормативы!$A$1:$G$1,0))</f>
        <v>#N/A</v>
      </c>
    </row>
    <row r="1678" spans="6:6">
      <c r="F1678" s="8" t="e">
        <f>E1678*INDEX(Нормативы!$A$1:$G$31,MATCH(Программы!A1678,Нормативы!$A$1:$A$31,0),MATCH(Программы!D1678,Нормативы!$A$1:$G$1,0))</f>
        <v>#N/A</v>
      </c>
    </row>
    <row r="1679" spans="6:6">
      <c r="F1679" s="8" t="e">
        <f>E1679*INDEX(Нормативы!$A$1:$G$31,MATCH(Программы!A1679,Нормативы!$A$1:$A$31,0),MATCH(Программы!D1679,Нормативы!$A$1:$G$1,0))</f>
        <v>#N/A</v>
      </c>
    </row>
    <row r="1680" spans="6:6">
      <c r="F1680" s="8" t="e">
        <f>E1680*INDEX(Нормативы!$A$1:$G$31,MATCH(Программы!A1680,Нормативы!$A$1:$A$31,0),MATCH(Программы!D1680,Нормативы!$A$1:$G$1,0))</f>
        <v>#N/A</v>
      </c>
    </row>
    <row r="1681" spans="6:6">
      <c r="F1681" s="8" t="e">
        <f>E1681*INDEX(Нормативы!$A$1:$G$31,MATCH(Программы!A1681,Нормативы!$A$1:$A$31,0),MATCH(Программы!D1681,Нормативы!$A$1:$G$1,0))</f>
        <v>#N/A</v>
      </c>
    </row>
    <row r="1682" spans="6:6">
      <c r="F1682" s="8" t="e">
        <f>E1682*INDEX(Нормативы!$A$1:$G$31,MATCH(Программы!A1682,Нормативы!$A$1:$A$31,0),MATCH(Программы!D1682,Нормативы!$A$1:$G$1,0))</f>
        <v>#N/A</v>
      </c>
    </row>
    <row r="1683" spans="6:6">
      <c r="F1683" s="8" t="e">
        <f>E1683*INDEX(Нормативы!$A$1:$G$31,MATCH(Программы!A1683,Нормативы!$A$1:$A$31,0),MATCH(Программы!D1683,Нормативы!$A$1:$G$1,0))</f>
        <v>#N/A</v>
      </c>
    </row>
    <row r="1684" spans="6:6">
      <c r="F1684" s="8" t="e">
        <f>E1684*INDEX(Нормативы!$A$1:$G$31,MATCH(Программы!A1684,Нормативы!$A$1:$A$31,0),MATCH(Программы!D1684,Нормативы!$A$1:$G$1,0))</f>
        <v>#N/A</v>
      </c>
    </row>
    <row r="1685" spans="6:6">
      <c r="F1685" s="8" t="e">
        <f>E1685*INDEX(Нормативы!$A$1:$G$31,MATCH(Программы!A1685,Нормативы!$A$1:$A$31,0),MATCH(Программы!D1685,Нормативы!$A$1:$G$1,0))</f>
        <v>#N/A</v>
      </c>
    </row>
    <row r="1686" spans="6:6">
      <c r="F1686" s="8" t="e">
        <f>E1686*INDEX(Нормативы!$A$1:$G$31,MATCH(Программы!A1686,Нормативы!$A$1:$A$31,0),MATCH(Программы!D1686,Нормативы!$A$1:$G$1,0))</f>
        <v>#N/A</v>
      </c>
    </row>
    <row r="1687" spans="6:6">
      <c r="F1687" s="8" t="e">
        <f>E1687*INDEX(Нормативы!$A$1:$G$31,MATCH(Программы!A1687,Нормативы!$A$1:$A$31,0),MATCH(Программы!D1687,Нормативы!$A$1:$G$1,0))</f>
        <v>#N/A</v>
      </c>
    </row>
    <row r="1688" spans="6:6">
      <c r="F1688" s="8" t="e">
        <f>E1688*INDEX(Нормативы!$A$1:$G$31,MATCH(Программы!A1688,Нормативы!$A$1:$A$31,0),MATCH(Программы!D1688,Нормативы!$A$1:$G$1,0))</f>
        <v>#N/A</v>
      </c>
    </row>
    <row r="1689" spans="6:6">
      <c r="F1689" s="8" t="e">
        <f>E1689*INDEX(Нормативы!$A$1:$G$31,MATCH(Программы!A1689,Нормативы!$A$1:$A$31,0),MATCH(Программы!D1689,Нормативы!$A$1:$G$1,0))</f>
        <v>#N/A</v>
      </c>
    </row>
    <row r="1690" spans="6:6">
      <c r="F1690" s="8" t="e">
        <f>E1690*INDEX(Нормативы!$A$1:$G$31,MATCH(Программы!A1690,Нормативы!$A$1:$A$31,0),MATCH(Программы!D1690,Нормативы!$A$1:$G$1,0))</f>
        <v>#N/A</v>
      </c>
    </row>
    <row r="1691" spans="6:6">
      <c r="F1691" s="8" t="e">
        <f>E1691*INDEX(Нормативы!$A$1:$G$31,MATCH(Программы!A1691,Нормативы!$A$1:$A$31,0),MATCH(Программы!D1691,Нормативы!$A$1:$G$1,0))</f>
        <v>#N/A</v>
      </c>
    </row>
    <row r="1692" spans="6:6">
      <c r="F1692" s="8" t="e">
        <f>E1692*INDEX(Нормативы!$A$1:$G$31,MATCH(Программы!A1692,Нормативы!$A$1:$A$31,0),MATCH(Программы!D1692,Нормативы!$A$1:$G$1,0))</f>
        <v>#N/A</v>
      </c>
    </row>
    <row r="1693" spans="6:6">
      <c r="F1693" s="8" t="e">
        <f>E1693*INDEX(Нормативы!$A$1:$G$31,MATCH(Программы!A1693,Нормативы!$A$1:$A$31,0),MATCH(Программы!D1693,Нормативы!$A$1:$G$1,0))</f>
        <v>#N/A</v>
      </c>
    </row>
    <row r="1694" spans="6:6">
      <c r="F1694" s="8" t="e">
        <f>E1694*INDEX(Нормативы!$A$1:$G$31,MATCH(Программы!A1694,Нормативы!$A$1:$A$31,0),MATCH(Программы!D1694,Нормативы!$A$1:$G$1,0))</f>
        <v>#N/A</v>
      </c>
    </row>
    <row r="1695" spans="6:6">
      <c r="F1695" s="8" t="e">
        <f>E1695*INDEX(Нормативы!$A$1:$G$31,MATCH(Программы!A1695,Нормативы!$A$1:$A$31,0),MATCH(Программы!D1695,Нормативы!$A$1:$G$1,0))</f>
        <v>#N/A</v>
      </c>
    </row>
    <row r="1696" spans="6:6">
      <c r="F1696" s="8" t="e">
        <f>E1696*INDEX(Нормативы!$A$1:$G$31,MATCH(Программы!A1696,Нормативы!$A$1:$A$31,0),MATCH(Программы!D1696,Нормативы!$A$1:$G$1,0))</f>
        <v>#N/A</v>
      </c>
    </row>
    <row r="1697" spans="6:6">
      <c r="F1697" s="8" t="e">
        <f>E1697*INDEX(Нормативы!$A$1:$G$31,MATCH(Программы!A1697,Нормативы!$A$1:$A$31,0),MATCH(Программы!D1697,Нормативы!$A$1:$G$1,0))</f>
        <v>#N/A</v>
      </c>
    </row>
    <row r="1698" spans="6:6">
      <c r="F1698" s="8" t="e">
        <f>E1698*INDEX(Нормативы!$A$1:$G$31,MATCH(Программы!A1698,Нормативы!$A$1:$A$31,0),MATCH(Программы!D1698,Нормативы!$A$1:$G$1,0))</f>
        <v>#N/A</v>
      </c>
    </row>
    <row r="1699" spans="6:6">
      <c r="F1699" s="8" t="e">
        <f>E1699*INDEX(Нормативы!$A$1:$G$31,MATCH(Программы!A1699,Нормативы!$A$1:$A$31,0),MATCH(Программы!D1699,Нормативы!$A$1:$G$1,0))</f>
        <v>#N/A</v>
      </c>
    </row>
    <row r="1700" spans="6:6">
      <c r="F1700" s="8" t="e">
        <f>E1700*INDEX(Нормативы!$A$1:$G$31,MATCH(Программы!A1700,Нормативы!$A$1:$A$31,0),MATCH(Программы!D1700,Нормативы!$A$1:$G$1,0))</f>
        <v>#N/A</v>
      </c>
    </row>
    <row r="1701" spans="6:6">
      <c r="F1701" s="8" t="e">
        <f>E1701*INDEX(Нормативы!$A$1:$G$31,MATCH(Программы!A1701,Нормативы!$A$1:$A$31,0),MATCH(Программы!D1701,Нормативы!$A$1:$G$1,0))</f>
        <v>#N/A</v>
      </c>
    </row>
    <row r="1702" spans="6:6">
      <c r="F1702" s="8" t="e">
        <f>E1702*INDEX(Нормативы!$A$1:$G$31,MATCH(Программы!A1702,Нормативы!$A$1:$A$31,0),MATCH(Программы!D1702,Нормативы!$A$1:$G$1,0))</f>
        <v>#N/A</v>
      </c>
    </row>
    <row r="1703" spans="6:6">
      <c r="F1703" s="8" t="e">
        <f>E1703*INDEX(Нормативы!$A$1:$G$31,MATCH(Программы!A1703,Нормативы!$A$1:$A$31,0),MATCH(Программы!D1703,Нормативы!$A$1:$G$1,0))</f>
        <v>#N/A</v>
      </c>
    </row>
    <row r="1704" spans="6:6">
      <c r="F1704" s="8" t="e">
        <f>E1704*INDEX(Нормативы!$A$1:$G$31,MATCH(Программы!A1704,Нормативы!$A$1:$A$31,0),MATCH(Программы!D1704,Нормативы!$A$1:$G$1,0))</f>
        <v>#N/A</v>
      </c>
    </row>
    <row r="1705" spans="6:6">
      <c r="F1705" s="8" t="e">
        <f>E1705*INDEX(Нормативы!$A$1:$G$31,MATCH(Программы!A1705,Нормативы!$A$1:$A$31,0),MATCH(Программы!D1705,Нормативы!$A$1:$G$1,0))</f>
        <v>#N/A</v>
      </c>
    </row>
    <row r="1706" spans="6:6">
      <c r="F1706" s="8" t="e">
        <f>E1706*INDEX(Нормативы!$A$1:$G$31,MATCH(Программы!A1706,Нормативы!$A$1:$A$31,0),MATCH(Программы!D1706,Нормативы!$A$1:$G$1,0))</f>
        <v>#N/A</v>
      </c>
    </row>
    <row r="1707" spans="6:6">
      <c r="F1707" s="8" t="e">
        <f>E1707*INDEX(Нормативы!$A$1:$G$31,MATCH(Программы!A1707,Нормативы!$A$1:$A$31,0),MATCH(Программы!D1707,Нормативы!$A$1:$G$1,0))</f>
        <v>#N/A</v>
      </c>
    </row>
    <row r="1708" spans="6:6">
      <c r="F1708" s="8" t="e">
        <f>E1708*INDEX(Нормативы!$A$1:$G$31,MATCH(Программы!A1708,Нормативы!$A$1:$A$31,0),MATCH(Программы!D1708,Нормативы!$A$1:$G$1,0))</f>
        <v>#N/A</v>
      </c>
    </row>
    <row r="1709" spans="6:6">
      <c r="F1709" s="8" t="e">
        <f>E1709*INDEX(Нормативы!$A$1:$G$31,MATCH(Программы!A1709,Нормативы!$A$1:$A$31,0),MATCH(Программы!D1709,Нормативы!$A$1:$G$1,0))</f>
        <v>#N/A</v>
      </c>
    </row>
    <row r="1710" spans="6:6">
      <c r="F1710" s="8" t="e">
        <f>E1710*INDEX(Нормативы!$A$1:$G$31,MATCH(Программы!A1710,Нормативы!$A$1:$A$31,0),MATCH(Программы!D1710,Нормативы!$A$1:$G$1,0))</f>
        <v>#N/A</v>
      </c>
    </row>
    <row r="1711" spans="6:6">
      <c r="F1711" s="8" t="e">
        <f>E1711*INDEX(Нормативы!$A$1:$G$31,MATCH(Программы!A1711,Нормативы!$A$1:$A$31,0),MATCH(Программы!D1711,Нормативы!$A$1:$G$1,0))</f>
        <v>#N/A</v>
      </c>
    </row>
    <row r="1712" spans="6:6">
      <c r="F1712" s="8" t="e">
        <f>E1712*INDEX(Нормативы!$A$1:$G$31,MATCH(Программы!A1712,Нормативы!$A$1:$A$31,0),MATCH(Программы!D1712,Нормативы!$A$1:$G$1,0))</f>
        <v>#N/A</v>
      </c>
    </row>
    <row r="1713" spans="6:6">
      <c r="F1713" s="8" t="e">
        <f>E1713*INDEX(Нормативы!$A$1:$G$31,MATCH(Программы!A1713,Нормативы!$A$1:$A$31,0),MATCH(Программы!D1713,Нормативы!$A$1:$G$1,0))</f>
        <v>#N/A</v>
      </c>
    </row>
    <row r="1714" spans="6:6">
      <c r="F1714" s="8" t="e">
        <f>E1714*INDEX(Нормативы!$A$1:$G$31,MATCH(Программы!A1714,Нормативы!$A$1:$A$31,0),MATCH(Программы!D1714,Нормативы!$A$1:$G$1,0))</f>
        <v>#N/A</v>
      </c>
    </row>
    <row r="1715" spans="6:6">
      <c r="F1715" s="8" t="e">
        <f>E1715*INDEX(Нормативы!$A$1:$G$31,MATCH(Программы!A1715,Нормативы!$A$1:$A$31,0),MATCH(Программы!D1715,Нормативы!$A$1:$G$1,0))</f>
        <v>#N/A</v>
      </c>
    </row>
    <row r="1716" spans="6:6">
      <c r="F1716" s="8" t="e">
        <f>E1716*INDEX(Нормативы!$A$1:$G$31,MATCH(Программы!A1716,Нормативы!$A$1:$A$31,0),MATCH(Программы!D1716,Нормативы!$A$1:$G$1,0))</f>
        <v>#N/A</v>
      </c>
    </row>
    <row r="1717" spans="6:6">
      <c r="F1717" s="8" t="e">
        <f>E1717*INDEX(Нормативы!$A$1:$G$31,MATCH(Программы!A1717,Нормативы!$A$1:$A$31,0),MATCH(Программы!D1717,Нормативы!$A$1:$G$1,0))</f>
        <v>#N/A</v>
      </c>
    </row>
    <row r="1718" spans="6:6">
      <c r="F1718" s="8" t="e">
        <f>E1718*INDEX(Нормативы!$A$1:$G$31,MATCH(Программы!A1718,Нормативы!$A$1:$A$31,0),MATCH(Программы!D1718,Нормативы!$A$1:$G$1,0))</f>
        <v>#N/A</v>
      </c>
    </row>
    <row r="1719" spans="6:6">
      <c r="F1719" s="8" t="e">
        <f>E1719*INDEX(Нормативы!$A$1:$G$31,MATCH(Программы!A1719,Нормативы!$A$1:$A$31,0),MATCH(Программы!D1719,Нормативы!$A$1:$G$1,0))</f>
        <v>#N/A</v>
      </c>
    </row>
    <row r="1720" spans="6:6">
      <c r="F1720" s="8" t="e">
        <f>E1720*INDEX(Нормативы!$A$1:$G$31,MATCH(Программы!A1720,Нормативы!$A$1:$A$31,0),MATCH(Программы!D1720,Нормативы!$A$1:$G$1,0))</f>
        <v>#N/A</v>
      </c>
    </row>
    <row r="1721" spans="6:6">
      <c r="F1721" s="8" t="e">
        <f>E1721*INDEX(Нормативы!$A$1:$G$31,MATCH(Программы!A1721,Нормативы!$A$1:$A$31,0),MATCH(Программы!D1721,Нормативы!$A$1:$G$1,0))</f>
        <v>#N/A</v>
      </c>
    </row>
    <row r="1722" spans="6:6">
      <c r="F1722" s="8" t="e">
        <f>E1722*INDEX(Нормативы!$A$1:$G$31,MATCH(Программы!A1722,Нормативы!$A$1:$A$31,0),MATCH(Программы!D1722,Нормативы!$A$1:$G$1,0))</f>
        <v>#N/A</v>
      </c>
    </row>
    <row r="1723" spans="6:6">
      <c r="F1723" s="8" t="e">
        <f>E1723*INDEX(Нормативы!$A$1:$G$31,MATCH(Программы!A1723,Нормативы!$A$1:$A$31,0),MATCH(Программы!D1723,Нормативы!$A$1:$G$1,0))</f>
        <v>#N/A</v>
      </c>
    </row>
    <row r="1724" spans="6:6">
      <c r="F1724" s="8" t="e">
        <f>E1724*INDEX(Нормативы!$A$1:$G$31,MATCH(Программы!A1724,Нормативы!$A$1:$A$31,0),MATCH(Программы!D1724,Нормативы!$A$1:$G$1,0))</f>
        <v>#N/A</v>
      </c>
    </row>
    <row r="1725" spans="6:6">
      <c r="F1725" s="8" t="e">
        <f>E1725*INDEX(Нормативы!$A$1:$G$31,MATCH(Программы!A1725,Нормативы!$A$1:$A$31,0),MATCH(Программы!D1725,Нормативы!$A$1:$G$1,0))</f>
        <v>#N/A</v>
      </c>
    </row>
    <row r="1726" spans="6:6">
      <c r="F1726" s="8" t="e">
        <f>E1726*INDEX(Нормативы!$A$1:$G$31,MATCH(Программы!A1726,Нормативы!$A$1:$A$31,0),MATCH(Программы!D1726,Нормативы!$A$1:$G$1,0))</f>
        <v>#N/A</v>
      </c>
    </row>
    <row r="1727" spans="6:6">
      <c r="F1727" s="8" t="e">
        <f>E1727*INDEX(Нормативы!$A$1:$G$31,MATCH(Программы!A1727,Нормативы!$A$1:$A$31,0),MATCH(Программы!D1727,Нормативы!$A$1:$G$1,0))</f>
        <v>#N/A</v>
      </c>
    </row>
    <row r="1728" spans="6:6">
      <c r="F1728" s="8" t="e">
        <f>E1728*INDEX(Нормативы!$A$1:$G$31,MATCH(Программы!A1728,Нормативы!$A$1:$A$31,0),MATCH(Программы!D1728,Нормативы!$A$1:$G$1,0))</f>
        <v>#N/A</v>
      </c>
    </row>
    <row r="1729" spans="6:6">
      <c r="F1729" s="8" t="e">
        <f>E1729*INDEX(Нормативы!$A$1:$G$31,MATCH(Программы!A1729,Нормативы!$A$1:$A$31,0),MATCH(Программы!D1729,Нормативы!$A$1:$G$1,0))</f>
        <v>#N/A</v>
      </c>
    </row>
    <row r="1730" spans="6:6">
      <c r="F1730" s="8" t="e">
        <f>E1730*INDEX(Нормативы!$A$1:$G$31,MATCH(Программы!A1730,Нормативы!$A$1:$A$31,0),MATCH(Программы!D1730,Нормативы!$A$1:$G$1,0))</f>
        <v>#N/A</v>
      </c>
    </row>
    <row r="1731" spans="6:6">
      <c r="F1731" s="8" t="e">
        <f>E1731*INDEX(Нормативы!$A$1:$G$31,MATCH(Программы!A1731,Нормативы!$A$1:$A$31,0),MATCH(Программы!D1731,Нормативы!$A$1:$G$1,0))</f>
        <v>#N/A</v>
      </c>
    </row>
    <row r="1732" spans="6:6">
      <c r="F1732" s="8" t="e">
        <f>E1732*INDEX(Нормативы!$A$1:$G$31,MATCH(Программы!A1732,Нормативы!$A$1:$A$31,0),MATCH(Программы!D1732,Нормативы!$A$1:$G$1,0))</f>
        <v>#N/A</v>
      </c>
    </row>
    <row r="1733" spans="6:6">
      <c r="F1733" s="8" t="e">
        <f>E1733*INDEX(Нормативы!$A$1:$G$31,MATCH(Программы!A1733,Нормативы!$A$1:$A$31,0),MATCH(Программы!D1733,Нормативы!$A$1:$G$1,0))</f>
        <v>#N/A</v>
      </c>
    </row>
    <row r="1734" spans="6:6">
      <c r="F1734" s="8" t="e">
        <f>E1734*INDEX(Нормативы!$A$1:$G$31,MATCH(Программы!A1734,Нормативы!$A$1:$A$31,0),MATCH(Программы!D1734,Нормативы!$A$1:$G$1,0))</f>
        <v>#N/A</v>
      </c>
    </row>
    <row r="1735" spans="6:6">
      <c r="F1735" s="8" t="e">
        <f>E1735*INDEX(Нормативы!$A$1:$G$31,MATCH(Программы!A1735,Нормативы!$A$1:$A$31,0),MATCH(Программы!D1735,Нормативы!$A$1:$G$1,0))</f>
        <v>#N/A</v>
      </c>
    </row>
    <row r="1736" spans="6:6">
      <c r="F1736" s="8" t="e">
        <f>E1736*INDEX(Нормативы!$A$1:$G$31,MATCH(Программы!A1736,Нормативы!$A$1:$A$31,0),MATCH(Программы!D1736,Нормативы!$A$1:$G$1,0))</f>
        <v>#N/A</v>
      </c>
    </row>
    <row r="1737" spans="6:6">
      <c r="F1737" s="8" t="e">
        <f>E1737*INDEX(Нормативы!$A$1:$G$31,MATCH(Программы!A1737,Нормативы!$A$1:$A$31,0),MATCH(Программы!D1737,Нормативы!$A$1:$G$1,0))</f>
        <v>#N/A</v>
      </c>
    </row>
    <row r="1738" spans="6:6">
      <c r="F1738" s="8" t="e">
        <f>E1738*INDEX(Нормативы!$A$1:$G$31,MATCH(Программы!A1738,Нормативы!$A$1:$A$31,0),MATCH(Программы!D1738,Нормативы!$A$1:$G$1,0))</f>
        <v>#N/A</v>
      </c>
    </row>
    <row r="1739" spans="6:6">
      <c r="F1739" s="8" t="e">
        <f>E1739*INDEX(Нормативы!$A$1:$G$31,MATCH(Программы!A1739,Нормативы!$A$1:$A$31,0),MATCH(Программы!D1739,Нормативы!$A$1:$G$1,0))</f>
        <v>#N/A</v>
      </c>
    </row>
    <row r="1740" spans="6:6">
      <c r="F1740" s="8" t="e">
        <f>E1740*INDEX(Нормативы!$A$1:$G$31,MATCH(Программы!A1740,Нормативы!$A$1:$A$31,0),MATCH(Программы!D1740,Нормативы!$A$1:$G$1,0))</f>
        <v>#N/A</v>
      </c>
    </row>
    <row r="1741" spans="6:6">
      <c r="F1741" s="8" t="e">
        <f>E1741*INDEX(Нормативы!$A$1:$G$31,MATCH(Программы!A1741,Нормативы!$A$1:$A$31,0),MATCH(Программы!D1741,Нормативы!$A$1:$G$1,0))</f>
        <v>#N/A</v>
      </c>
    </row>
    <row r="1742" spans="6:6">
      <c r="F1742" s="8" t="e">
        <f>E1742*INDEX(Нормативы!$A$1:$G$31,MATCH(Программы!A1742,Нормативы!$A$1:$A$31,0),MATCH(Программы!D1742,Нормативы!$A$1:$G$1,0))</f>
        <v>#N/A</v>
      </c>
    </row>
    <row r="1743" spans="6:6">
      <c r="F1743" s="8" t="e">
        <f>E1743*INDEX(Нормативы!$A$1:$G$31,MATCH(Программы!A1743,Нормативы!$A$1:$A$31,0),MATCH(Программы!D1743,Нормативы!$A$1:$G$1,0))</f>
        <v>#N/A</v>
      </c>
    </row>
    <row r="1744" spans="6:6">
      <c r="F1744" s="8" t="e">
        <f>E1744*INDEX(Нормативы!$A$1:$G$31,MATCH(Программы!A1744,Нормативы!$A$1:$A$31,0),MATCH(Программы!D1744,Нормативы!$A$1:$G$1,0))</f>
        <v>#N/A</v>
      </c>
    </row>
    <row r="1745" spans="6:6">
      <c r="F1745" s="8" t="e">
        <f>E1745*INDEX(Нормативы!$A$1:$G$31,MATCH(Программы!A1745,Нормативы!$A$1:$A$31,0),MATCH(Программы!D1745,Нормативы!$A$1:$G$1,0))</f>
        <v>#N/A</v>
      </c>
    </row>
    <row r="1746" spans="6:6">
      <c r="F1746" s="8" t="e">
        <f>E1746*INDEX(Нормативы!$A$1:$G$31,MATCH(Программы!A1746,Нормативы!$A$1:$A$31,0),MATCH(Программы!D1746,Нормативы!$A$1:$G$1,0))</f>
        <v>#N/A</v>
      </c>
    </row>
    <row r="1747" spans="6:6">
      <c r="F1747" s="8" t="e">
        <f>E1747*INDEX(Нормативы!$A$1:$G$31,MATCH(Программы!A1747,Нормативы!$A$1:$A$31,0),MATCH(Программы!D1747,Нормативы!$A$1:$G$1,0))</f>
        <v>#N/A</v>
      </c>
    </row>
    <row r="1748" spans="6:6">
      <c r="F1748" s="8" t="e">
        <f>E1748*INDEX(Нормативы!$A$1:$G$31,MATCH(Программы!A1748,Нормативы!$A$1:$A$31,0),MATCH(Программы!D1748,Нормативы!$A$1:$G$1,0))</f>
        <v>#N/A</v>
      </c>
    </row>
    <row r="1749" spans="6:6">
      <c r="F1749" s="8" t="e">
        <f>E1749*INDEX(Нормативы!$A$1:$G$31,MATCH(Программы!A1749,Нормативы!$A$1:$A$31,0),MATCH(Программы!D1749,Нормативы!$A$1:$G$1,0))</f>
        <v>#N/A</v>
      </c>
    </row>
    <row r="1750" spans="6:6">
      <c r="F1750" s="8" t="e">
        <f>E1750*INDEX(Нормативы!$A$1:$G$31,MATCH(Программы!A1750,Нормативы!$A$1:$A$31,0),MATCH(Программы!D1750,Нормативы!$A$1:$G$1,0))</f>
        <v>#N/A</v>
      </c>
    </row>
    <row r="1751" spans="6:6">
      <c r="F1751" s="8" t="e">
        <f>E1751*INDEX(Нормативы!$A$1:$G$31,MATCH(Программы!A1751,Нормативы!$A$1:$A$31,0),MATCH(Программы!D1751,Нормативы!$A$1:$G$1,0))</f>
        <v>#N/A</v>
      </c>
    </row>
    <row r="1752" spans="6:6">
      <c r="F1752" s="8" t="e">
        <f>E1752*INDEX(Нормативы!$A$1:$G$31,MATCH(Программы!A1752,Нормативы!$A$1:$A$31,0),MATCH(Программы!D1752,Нормативы!$A$1:$G$1,0))</f>
        <v>#N/A</v>
      </c>
    </row>
    <row r="1753" spans="6:6">
      <c r="F1753" s="8" t="e">
        <f>E1753*INDEX(Нормативы!$A$1:$G$31,MATCH(Программы!A1753,Нормативы!$A$1:$A$31,0),MATCH(Программы!D1753,Нормативы!$A$1:$G$1,0))</f>
        <v>#N/A</v>
      </c>
    </row>
    <row r="1754" spans="6:6">
      <c r="F1754" s="8" t="e">
        <f>E1754*INDEX(Нормативы!$A$1:$G$31,MATCH(Программы!A1754,Нормативы!$A$1:$A$31,0),MATCH(Программы!D1754,Нормативы!$A$1:$G$1,0))</f>
        <v>#N/A</v>
      </c>
    </row>
    <row r="1755" spans="6:6">
      <c r="F1755" s="8" t="e">
        <f>E1755*INDEX(Нормативы!$A$1:$G$31,MATCH(Программы!A1755,Нормативы!$A$1:$A$31,0),MATCH(Программы!D1755,Нормативы!$A$1:$G$1,0))</f>
        <v>#N/A</v>
      </c>
    </row>
    <row r="1756" spans="6:6">
      <c r="F1756" s="8" t="e">
        <f>E1756*INDEX(Нормативы!$A$1:$G$31,MATCH(Программы!A1756,Нормативы!$A$1:$A$31,0),MATCH(Программы!D1756,Нормативы!$A$1:$G$1,0))</f>
        <v>#N/A</v>
      </c>
    </row>
    <row r="1757" spans="6:6">
      <c r="F1757" s="8" t="e">
        <f>E1757*INDEX(Нормативы!$A$1:$G$31,MATCH(Программы!A1757,Нормативы!$A$1:$A$31,0),MATCH(Программы!D1757,Нормативы!$A$1:$G$1,0))</f>
        <v>#N/A</v>
      </c>
    </row>
    <row r="1758" spans="6:6">
      <c r="F1758" s="8" t="e">
        <f>E1758*INDEX(Нормативы!$A$1:$G$31,MATCH(Программы!A1758,Нормативы!$A$1:$A$31,0),MATCH(Программы!D1758,Нормативы!$A$1:$G$1,0))</f>
        <v>#N/A</v>
      </c>
    </row>
    <row r="1759" spans="6:6">
      <c r="F1759" s="8" t="e">
        <f>E1759*INDEX(Нормативы!$A$1:$G$31,MATCH(Программы!A1759,Нормативы!$A$1:$A$31,0),MATCH(Программы!D1759,Нормативы!$A$1:$G$1,0))</f>
        <v>#N/A</v>
      </c>
    </row>
    <row r="1760" spans="6:6">
      <c r="F1760" s="8" t="e">
        <f>E1760*INDEX(Нормативы!$A$1:$G$31,MATCH(Программы!A1760,Нормативы!$A$1:$A$31,0),MATCH(Программы!D1760,Нормативы!$A$1:$G$1,0))</f>
        <v>#N/A</v>
      </c>
    </row>
    <row r="1761" spans="6:6">
      <c r="F1761" s="8" t="e">
        <f>E1761*INDEX(Нормативы!$A$1:$G$31,MATCH(Программы!A1761,Нормативы!$A$1:$A$31,0),MATCH(Программы!D1761,Нормативы!$A$1:$G$1,0))</f>
        <v>#N/A</v>
      </c>
    </row>
    <row r="1762" spans="6:6">
      <c r="F1762" s="8" t="e">
        <f>E1762*INDEX(Нормативы!$A$1:$G$31,MATCH(Программы!A1762,Нормативы!$A$1:$A$31,0),MATCH(Программы!D1762,Нормативы!$A$1:$G$1,0))</f>
        <v>#N/A</v>
      </c>
    </row>
    <row r="1763" spans="6:6">
      <c r="F1763" s="8" t="e">
        <f>E1763*INDEX(Нормативы!$A$1:$G$31,MATCH(Программы!A1763,Нормативы!$A$1:$A$31,0),MATCH(Программы!D1763,Нормативы!$A$1:$G$1,0))</f>
        <v>#N/A</v>
      </c>
    </row>
    <row r="1764" spans="6:6">
      <c r="F1764" s="8" t="e">
        <f>E1764*INDEX(Нормативы!$A$1:$G$31,MATCH(Программы!A1764,Нормативы!$A$1:$A$31,0),MATCH(Программы!D1764,Нормативы!$A$1:$G$1,0))</f>
        <v>#N/A</v>
      </c>
    </row>
    <row r="1765" spans="6:6">
      <c r="F1765" s="8" t="e">
        <f>E1765*INDEX(Нормативы!$A$1:$G$31,MATCH(Программы!A1765,Нормативы!$A$1:$A$31,0),MATCH(Программы!D1765,Нормативы!$A$1:$G$1,0))</f>
        <v>#N/A</v>
      </c>
    </row>
    <row r="1766" spans="6:6">
      <c r="F1766" s="8" t="e">
        <f>E1766*INDEX(Нормативы!$A$1:$G$31,MATCH(Программы!A1766,Нормативы!$A$1:$A$31,0),MATCH(Программы!D1766,Нормативы!$A$1:$G$1,0))</f>
        <v>#N/A</v>
      </c>
    </row>
    <row r="1767" spans="6:6">
      <c r="F1767" s="8" t="e">
        <f>E1767*INDEX(Нормативы!$A$1:$G$31,MATCH(Программы!A1767,Нормативы!$A$1:$A$31,0),MATCH(Программы!D1767,Нормативы!$A$1:$G$1,0))</f>
        <v>#N/A</v>
      </c>
    </row>
    <row r="1768" spans="6:6">
      <c r="F1768" s="8" t="e">
        <f>E1768*INDEX(Нормативы!$A$1:$G$31,MATCH(Программы!A1768,Нормативы!$A$1:$A$31,0),MATCH(Программы!D1768,Нормативы!$A$1:$G$1,0))</f>
        <v>#N/A</v>
      </c>
    </row>
    <row r="1769" spans="6:6">
      <c r="F1769" s="8" t="e">
        <f>E1769*INDEX(Нормативы!$A$1:$G$31,MATCH(Программы!A1769,Нормативы!$A$1:$A$31,0),MATCH(Программы!D1769,Нормативы!$A$1:$G$1,0))</f>
        <v>#N/A</v>
      </c>
    </row>
    <row r="1770" spans="6:6">
      <c r="F1770" s="8" t="e">
        <f>E1770*INDEX(Нормативы!$A$1:$G$31,MATCH(Программы!A1770,Нормативы!$A$1:$A$31,0),MATCH(Программы!D1770,Нормативы!$A$1:$G$1,0))</f>
        <v>#N/A</v>
      </c>
    </row>
    <row r="1771" spans="6:6">
      <c r="F1771" s="8" t="e">
        <f>E1771*INDEX(Нормативы!$A$1:$G$31,MATCH(Программы!A1771,Нормативы!$A$1:$A$31,0),MATCH(Программы!D1771,Нормативы!$A$1:$G$1,0))</f>
        <v>#N/A</v>
      </c>
    </row>
    <row r="1772" spans="6:6">
      <c r="F1772" s="8" t="e">
        <f>E1772*INDEX(Нормативы!$A$1:$G$31,MATCH(Программы!A1772,Нормативы!$A$1:$A$31,0),MATCH(Программы!D1772,Нормативы!$A$1:$G$1,0))</f>
        <v>#N/A</v>
      </c>
    </row>
    <row r="1773" spans="6:6">
      <c r="F1773" s="8" t="e">
        <f>E1773*INDEX(Нормативы!$A$1:$G$31,MATCH(Программы!A1773,Нормативы!$A$1:$A$31,0),MATCH(Программы!D1773,Нормативы!$A$1:$G$1,0))</f>
        <v>#N/A</v>
      </c>
    </row>
    <row r="1774" spans="6:6">
      <c r="F1774" s="8" t="e">
        <f>E1774*INDEX(Нормативы!$A$1:$G$31,MATCH(Программы!A1774,Нормативы!$A$1:$A$31,0),MATCH(Программы!D1774,Нормативы!$A$1:$G$1,0))</f>
        <v>#N/A</v>
      </c>
    </row>
    <row r="1775" spans="6:6">
      <c r="F1775" s="8" t="e">
        <f>E1775*INDEX(Нормативы!$A$1:$G$31,MATCH(Программы!A1775,Нормативы!$A$1:$A$31,0),MATCH(Программы!D1775,Нормативы!$A$1:$G$1,0))</f>
        <v>#N/A</v>
      </c>
    </row>
    <row r="1776" spans="6:6">
      <c r="F1776" s="8" t="e">
        <f>E1776*INDEX(Нормативы!$A$1:$G$31,MATCH(Программы!A1776,Нормативы!$A$1:$A$31,0),MATCH(Программы!D1776,Нормативы!$A$1:$G$1,0))</f>
        <v>#N/A</v>
      </c>
    </row>
    <row r="1777" spans="6:6">
      <c r="F1777" s="8" t="e">
        <f>E1777*INDEX(Нормативы!$A$1:$G$31,MATCH(Программы!A1777,Нормативы!$A$1:$A$31,0),MATCH(Программы!D1777,Нормативы!$A$1:$G$1,0))</f>
        <v>#N/A</v>
      </c>
    </row>
    <row r="1778" spans="6:6">
      <c r="F1778" s="8" t="e">
        <f>E1778*INDEX(Нормативы!$A$1:$G$31,MATCH(Программы!A1778,Нормативы!$A$1:$A$31,0),MATCH(Программы!D1778,Нормативы!$A$1:$G$1,0))</f>
        <v>#N/A</v>
      </c>
    </row>
    <row r="1779" spans="6:6">
      <c r="F1779" s="8" t="e">
        <f>E1779*INDEX(Нормативы!$A$1:$G$31,MATCH(Программы!A1779,Нормативы!$A$1:$A$31,0),MATCH(Программы!D1779,Нормативы!$A$1:$G$1,0))</f>
        <v>#N/A</v>
      </c>
    </row>
    <row r="1780" spans="6:6">
      <c r="F1780" s="8" t="e">
        <f>E1780*INDEX(Нормативы!$A$1:$G$31,MATCH(Программы!A1780,Нормативы!$A$1:$A$31,0),MATCH(Программы!D1780,Нормативы!$A$1:$G$1,0))</f>
        <v>#N/A</v>
      </c>
    </row>
    <row r="1781" spans="6:6">
      <c r="F1781" s="8" t="e">
        <f>E1781*INDEX(Нормативы!$A$1:$G$31,MATCH(Программы!A1781,Нормативы!$A$1:$A$31,0),MATCH(Программы!D1781,Нормативы!$A$1:$G$1,0))</f>
        <v>#N/A</v>
      </c>
    </row>
    <row r="1782" spans="6:6">
      <c r="F1782" s="8" t="e">
        <f>E1782*INDEX(Нормативы!$A$1:$G$31,MATCH(Программы!A1782,Нормативы!$A$1:$A$31,0),MATCH(Программы!D1782,Нормативы!$A$1:$G$1,0))</f>
        <v>#N/A</v>
      </c>
    </row>
    <row r="1783" spans="6:6">
      <c r="F1783" s="8" t="e">
        <f>E1783*INDEX(Нормативы!$A$1:$G$31,MATCH(Программы!A1783,Нормативы!$A$1:$A$31,0),MATCH(Программы!D1783,Нормативы!$A$1:$G$1,0))</f>
        <v>#N/A</v>
      </c>
    </row>
    <row r="1784" spans="6:6">
      <c r="F1784" s="8" t="e">
        <f>E1784*INDEX(Нормативы!$A$1:$G$31,MATCH(Программы!A1784,Нормативы!$A$1:$A$31,0),MATCH(Программы!D1784,Нормативы!$A$1:$G$1,0))</f>
        <v>#N/A</v>
      </c>
    </row>
    <row r="1785" spans="6:6">
      <c r="F1785" s="8" t="e">
        <f>E1785*INDEX(Нормативы!$A$1:$G$31,MATCH(Программы!A1785,Нормативы!$A$1:$A$31,0),MATCH(Программы!D1785,Нормативы!$A$1:$G$1,0))</f>
        <v>#N/A</v>
      </c>
    </row>
    <row r="1786" spans="6:6">
      <c r="F1786" s="8" t="e">
        <f>E1786*INDEX(Нормативы!$A$1:$G$31,MATCH(Программы!A1786,Нормативы!$A$1:$A$31,0),MATCH(Программы!D1786,Нормативы!$A$1:$G$1,0))</f>
        <v>#N/A</v>
      </c>
    </row>
    <row r="1787" spans="6:6">
      <c r="F1787" s="8" t="e">
        <f>E1787*INDEX(Нормативы!$A$1:$G$31,MATCH(Программы!A1787,Нормативы!$A$1:$A$31,0),MATCH(Программы!D1787,Нормативы!$A$1:$G$1,0))</f>
        <v>#N/A</v>
      </c>
    </row>
    <row r="1788" spans="6:6">
      <c r="F1788" s="8" t="e">
        <f>E1788*INDEX(Нормативы!$A$1:$G$31,MATCH(Программы!A1788,Нормативы!$A$1:$A$31,0),MATCH(Программы!D1788,Нормативы!$A$1:$G$1,0))</f>
        <v>#N/A</v>
      </c>
    </row>
    <row r="1789" spans="6:6">
      <c r="F1789" s="8" t="e">
        <f>E1789*INDEX(Нормативы!$A$1:$G$31,MATCH(Программы!A1789,Нормативы!$A$1:$A$31,0),MATCH(Программы!D1789,Нормативы!$A$1:$G$1,0))</f>
        <v>#N/A</v>
      </c>
    </row>
    <row r="1790" spans="6:6">
      <c r="F1790" s="8" t="e">
        <f>E1790*INDEX(Нормативы!$A$1:$G$31,MATCH(Программы!A1790,Нормативы!$A$1:$A$31,0),MATCH(Программы!D1790,Нормативы!$A$1:$G$1,0))</f>
        <v>#N/A</v>
      </c>
    </row>
    <row r="1791" spans="6:6">
      <c r="F1791" s="8" t="e">
        <f>E1791*INDEX(Нормативы!$A$1:$G$31,MATCH(Программы!A1791,Нормативы!$A$1:$A$31,0),MATCH(Программы!D1791,Нормативы!$A$1:$G$1,0))</f>
        <v>#N/A</v>
      </c>
    </row>
    <row r="1792" spans="6:6">
      <c r="F1792" s="8" t="e">
        <f>E1792*INDEX(Нормативы!$A$1:$G$31,MATCH(Программы!A1792,Нормативы!$A$1:$A$31,0),MATCH(Программы!D1792,Нормативы!$A$1:$G$1,0))</f>
        <v>#N/A</v>
      </c>
    </row>
    <row r="1793" spans="6:6">
      <c r="F1793" s="8" t="e">
        <f>E1793*INDEX(Нормативы!$A$1:$G$31,MATCH(Программы!A1793,Нормативы!$A$1:$A$31,0),MATCH(Программы!D1793,Нормативы!$A$1:$G$1,0))</f>
        <v>#N/A</v>
      </c>
    </row>
    <row r="1794" spans="6:6">
      <c r="F1794" s="8" t="e">
        <f>E1794*INDEX(Нормативы!$A$1:$G$31,MATCH(Программы!A1794,Нормативы!$A$1:$A$31,0),MATCH(Программы!D1794,Нормативы!$A$1:$G$1,0))</f>
        <v>#N/A</v>
      </c>
    </row>
    <row r="1795" spans="6:6">
      <c r="F1795" s="8" t="e">
        <f>E1795*INDEX(Нормативы!$A$1:$G$31,MATCH(Программы!A1795,Нормативы!$A$1:$A$31,0),MATCH(Программы!D1795,Нормативы!$A$1:$G$1,0))</f>
        <v>#N/A</v>
      </c>
    </row>
    <row r="1796" spans="6:6">
      <c r="F1796" s="8" t="e">
        <f>E1796*INDEX(Нормативы!$A$1:$G$31,MATCH(Программы!A1796,Нормативы!$A$1:$A$31,0),MATCH(Программы!D1796,Нормативы!$A$1:$G$1,0))</f>
        <v>#N/A</v>
      </c>
    </row>
    <row r="1797" spans="6:6">
      <c r="F1797" s="8" t="e">
        <f>E1797*INDEX(Нормативы!$A$1:$G$31,MATCH(Программы!A1797,Нормативы!$A$1:$A$31,0),MATCH(Программы!D1797,Нормативы!$A$1:$G$1,0))</f>
        <v>#N/A</v>
      </c>
    </row>
    <row r="1798" spans="6:6">
      <c r="F1798" s="8" t="e">
        <f>E1798*INDEX(Нормативы!$A$1:$G$31,MATCH(Программы!A1798,Нормативы!$A$1:$A$31,0),MATCH(Программы!D1798,Нормативы!$A$1:$G$1,0))</f>
        <v>#N/A</v>
      </c>
    </row>
    <row r="1799" spans="6:6">
      <c r="F1799" s="8" t="e">
        <f>E1799*INDEX(Нормативы!$A$1:$G$31,MATCH(Программы!A1799,Нормативы!$A$1:$A$31,0),MATCH(Программы!D1799,Нормативы!$A$1:$G$1,0))</f>
        <v>#N/A</v>
      </c>
    </row>
    <row r="1800" spans="6:6">
      <c r="F1800" s="8" t="e">
        <f>E1800*INDEX(Нормативы!$A$1:$G$31,MATCH(Программы!A1800,Нормативы!$A$1:$A$31,0),MATCH(Программы!D1800,Нормативы!$A$1:$G$1,0))</f>
        <v>#N/A</v>
      </c>
    </row>
    <row r="1801" spans="6:6">
      <c r="F1801" s="8" t="e">
        <f>E1801*INDEX(Нормативы!$A$1:$G$31,MATCH(Программы!A1801,Нормативы!$A$1:$A$31,0),MATCH(Программы!D1801,Нормативы!$A$1:$G$1,0))</f>
        <v>#N/A</v>
      </c>
    </row>
    <row r="1802" spans="6:6">
      <c r="F1802" s="8" t="e">
        <f>E1802*INDEX(Нормативы!$A$1:$G$31,MATCH(Программы!A1802,Нормативы!$A$1:$A$31,0),MATCH(Программы!D1802,Нормативы!$A$1:$G$1,0))</f>
        <v>#N/A</v>
      </c>
    </row>
    <row r="1803" spans="6:6">
      <c r="F1803" s="8" t="e">
        <f>E1803*INDEX(Нормативы!$A$1:$G$31,MATCH(Программы!A1803,Нормативы!$A$1:$A$31,0),MATCH(Программы!D1803,Нормативы!$A$1:$G$1,0))</f>
        <v>#N/A</v>
      </c>
    </row>
    <row r="1804" spans="6:6">
      <c r="F1804" s="8" t="e">
        <f>E1804*INDEX(Нормативы!$A$1:$G$31,MATCH(Программы!A1804,Нормативы!$A$1:$A$31,0),MATCH(Программы!D1804,Нормативы!$A$1:$G$1,0))</f>
        <v>#N/A</v>
      </c>
    </row>
    <row r="1805" spans="6:6">
      <c r="F1805" s="8" t="e">
        <f>E1805*INDEX(Нормативы!$A$1:$G$31,MATCH(Программы!A1805,Нормативы!$A$1:$A$31,0),MATCH(Программы!D1805,Нормативы!$A$1:$G$1,0))</f>
        <v>#N/A</v>
      </c>
    </row>
    <row r="1806" spans="6:6">
      <c r="F1806" s="8" t="e">
        <f>E1806*INDEX(Нормативы!$A$1:$G$31,MATCH(Программы!A1806,Нормативы!$A$1:$A$31,0),MATCH(Программы!D1806,Нормативы!$A$1:$G$1,0))</f>
        <v>#N/A</v>
      </c>
    </row>
    <row r="1807" spans="6:6">
      <c r="F1807" s="8" t="e">
        <f>E1807*INDEX(Нормативы!$A$1:$G$31,MATCH(Программы!A1807,Нормативы!$A$1:$A$31,0),MATCH(Программы!D1807,Нормативы!$A$1:$G$1,0))</f>
        <v>#N/A</v>
      </c>
    </row>
    <row r="1808" spans="6:6">
      <c r="F1808" s="8" t="e">
        <f>E1808*INDEX(Нормативы!$A$1:$G$31,MATCH(Программы!A1808,Нормативы!$A$1:$A$31,0),MATCH(Программы!D1808,Нормативы!$A$1:$G$1,0))</f>
        <v>#N/A</v>
      </c>
    </row>
    <row r="1809" spans="6:6">
      <c r="F1809" s="8" t="e">
        <f>E1809*INDEX(Нормативы!$A$1:$G$31,MATCH(Программы!A1809,Нормативы!$A$1:$A$31,0),MATCH(Программы!D1809,Нормативы!$A$1:$G$1,0))</f>
        <v>#N/A</v>
      </c>
    </row>
    <row r="1810" spans="6:6">
      <c r="F1810" s="8" t="e">
        <f>E1810*INDEX(Нормативы!$A$1:$G$31,MATCH(Программы!A1810,Нормативы!$A$1:$A$31,0),MATCH(Программы!D1810,Нормативы!$A$1:$G$1,0))</f>
        <v>#N/A</v>
      </c>
    </row>
    <row r="1811" spans="6:6">
      <c r="F1811" s="8" t="e">
        <f>E1811*INDEX(Нормативы!$A$1:$G$31,MATCH(Программы!A1811,Нормативы!$A$1:$A$31,0),MATCH(Программы!D1811,Нормативы!$A$1:$G$1,0))</f>
        <v>#N/A</v>
      </c>
    </row>
    <row r="1812" spans="6:6">
      <c r="F1812" s="8" t="e">
        <f>E1812*INDEX(Нормативы!$A$1:$G$31,MATCH(Программы!A1812,Нормативы!$A$1:$A$31,0),MATCH(Программы!D1812,Нормативы!$A$1:$G$1,0))</f>
        <v>#N/A</v>
      </c>
    </row>
    <row r="1813" spans="6:6">
      <c r="F1813" s="8" t="e">
        <f>E1813*INDEX(Нормативы!$A$1:$G$31,MATCH(Программы!A1813,Нормативы!$A$1:$A$31,0),MATCH(Программы!D1813,Нормативы!$A$1:$G$1,0))</f>
        <v>#N/A</v>
      </c>
    </row>
    <row r="1814" spans="6:6">
      <c r="F1814" s="8" t="e">
        <f>E1814*INDEX(Нормативы!$A$1:$G$31,MATCH(Программы!A1814,Нормативы!$A$1:$A$31,0),MATCH(Программы!D1814,Нормативы!$A$1:$G$1,0))</f>
        <v>#N/A</v>
      </c>
    </row>
    <row r="1815" spans="6:6">
      <c r="F1815" s="8" t="e">
        <f>E1815*INDEX(Нормативы!$A$1:$G$31,MATCH(Программы!A1815,Нормативы!$A$1:$A$31,0),MATCH(Программы!D1815,Нормативы!$A$1:$G$1,0))</f>
        <v>#N/A</v>
      </c>
    </row>
    <row r="1816" spans="6:6">
      <c r="F1816" s="8" t="e">
        <f>E1816*INDEX(Нормативы!$A$1:$G$31,MATCH(Программы!A1816,Нормативы!$A$1:$A$31,0),MATCH(Программы!D1816,Нормативы!$A$1:$G$1,0))</f>
        <v>#N/A</v>
      </c>
    </row>
    <row r="1817" spans="6:6">
      <c r="F1817" s="8" t="e">
        <f>E1817*INDEX(Нормативы!$A$1:$G$31,MATCH(Программы!A1817,Нормативы!$A$1:$A$31,0),MATCH(Программы!D1817,Нормативы!$A$1:$G$1,0))</f>
        <v>#N/A</v>
      </c>
    </row>
    <row r="1818" spans="6:6">
      <c r="F1818" s="8" t="e">
        <f>E1818*INDEX(Нормативы!$A$1:$G$31,MATCH(Программы!A1818,Нормативы!$A$1:$A$31,0),MATCH(Программы!D1818,Нормативы!$A$1:$G$1,0))</f>
        <v>#N/A</v>
      </c>
    </row>
    <row r="1819" spans="6:6">
      <c r="F1819" s="8" t="e">
        <f>E1819*INDEX(Нормативы!$A$1:$G$31,MATCH(Программы!A1819,Нормативы!$A$1:$A$31,0),MATCH(Программы!D1819,Нормативы!$A$1:$G$1,0))</f>
        <v>#N/A</v>
      </c>
    </row>
    <row r="1820" spans="6:6">
      <c r="F1820" s="8" t="e">
        <f>E1820*INDEX(Нормативы!$A$1:$G$31,MATCH(Программы!A1820,Нормативы!$A$1:$A$31,0),MATCH(Программы!D1820,Нормативы!$A$1:$G$1,0))</f>
        <v>#N/A</v>
      </c>
    </row>
    <row r="1821" spans="6:6">
      <c r="F1821" s="8" t="e">
        <f>E1821*INDEX(Нормативы!$A$1:$G$31,MATCH(Программы!A1821,Нормативы!$A$1:$A$31,0),MATCH(Программы!D1821,Нормативы!$A$1:$G$1,0))</f>
        <v>#N/A</v>
      </c>
    </row>
    <row r="1822" spans="6:6">
      <c r="F1822" s="8" t="e">
        <f>E1822*INDEX(Нормативы!$A$1:$G$31,MATCH(Программы!A1822,Нормативы!$A$1:$A$31,0),MATCH(Программы!D1822,Нормативы!$A$1:$G$1,0))</f>
        <v>#N/A</v>
      </c>
    </row>
    <row r="1823" spans="6:6">
      <c r="F1823" s="8" t="e">
        <f>E1823*INDEX(Нормативы!$A$1:$G$31,MATCH(Программы!A1823,Нормативы!$A$1:$A$31,0),MATCH(Программы!D1823,Нормативы!$A$1:$G$1,0))</f>
        <v>#N/A</v>
      </c>
    </row>
    <row r="1824" spans="6:6">
      <c r="F1824" s="8" t="e">
        <f>E1824*INDEX(Нормативы!$A$1:$G$31,MATCH(Программы!A1824,Нормативы!$A$1:$A$31,0),MATCH(Программы!D1824,Нормативы!$A$1:$G$1,0))</f>
        <v>#N/A</v>
      </c>
    </row>
    <row r="1825" spans="6:6">
      <c r="F1825" s="8" t="e">
        <f>E1825*INDEX(Нормативы!$A$1:$G$31,MATCH(Программы!A1825,Нормативы!$A$1:$A$31,0),MATCH(Программы!D1825,Нормативы!$A$1:$G$1,0))</f>
        <v>#N/A</v>
      </c>
    </row>
    <row r="1826" spans="6:6">
      <c r="F1826" s="8" t="e">
        <f>E1826*INDEX(Нормативы!$A$1:$G$31,MATCH(Программы!A1826,Нормативы!$A$1:$A$31,0),MATCH(Программы!D1826,Нормативы!$A$1:$G$1,0))</f>
        <v>#N/A</v>
      </c>
    </row>
    <row r="1827" spans="6:6">
      <c r="F1827" s="8" t="e">
        <f>E1827*INDEX(Нормативы!$A$1:$G$31,MATCH(Программы!A1827,Нормативы!$A$1:$A$31,0),MATCH(Программы!D1827,Нормативы!$A$1:$G$1,0))</f>
        <v>#N/A</v>
      </c>
    </row>
    <row r="1828" spans="6:6">
      <c r="F1828" s="8" t="e">
        <f>E1828*INDEX(Нормативы!$A$1:$G$31,MATCH(Программы!A1828,Нормативы!$A$1:$A$31,0),MATCH(Программы!D1828,Нормативы!$A$1:$G$1,0))</f>
        <v>#N/A</v>
      </c>
    </row>
    <row r="1829" spans="6:6">
      <c r="F1829" s="8" t="e">
        <f>E1829*INDEX(Нормативы!$A$1:$G$31,MATCH(Программы!A1829,Нормативы!$A$1:$A$31,0),MATCH(Программы!D1829,Нормативы!$A$1:$G$1,0))</f>
        <v>#N/A</v>
      </c>
    </row>
    <row r="1830" spans="6:6">
      <c r="F1830" s="8" t="e">
        <f>E1830*INDEX(Нормативы!$A$1:$G$31,MATCH(Программы!A1830,Нормативы!$A$1:$A$31,0),MATCH(Программы!D1830,Нормативы!$A$1:$G$1,0))</f>
        <v>#N/A</v>
      </c>
    </row>
    <row r="1831" spans="6:6">
      <c r="F1831" s="8" t="e">
        <f>E1831*INDEX(Нормативы!$A$1:$G$31,MATCH(Программы!A1831,Нормативы!$A$1:$A$31,0),MATCH(Программы!D1831,Нормативы!$A$1:$G$1,0))</f>
        <v>#N/A</v>
      </c>
    </row>
    <row r="1832" spans="6:6">
      <c r="F1832" s="8" t="e">
        <f>E1832*INDEX(Нормативы!$A$1:$G$31,MATCH(Программы!A1832,Нормативы!$A$1:$A$31,0),MATCH(Программы!D1832,Нормативы!$A$1:$G$1,0))</f>
        <v>#N/A</v>
      </c>
    </row>
    <row r="1833" spans="6:6">
      <c r="F1833" s="8" t="e">
        <f>E1833*INDEX(Нормативы!$A$1:$G$31,MATCH(Программы!A1833,Нормативы!$A$1:$A$31,0),MATCH(Программы!D1833,Нормативы!$A$1:$G$1,0))</f>
        <v>#N/A</v>
      </c>
    </row>
    <row r="1834" spans="6:6">
      <c r="F1834" s="8" t="e">
        <f>E1834*INDEX(Нормативы!$A$1:$G$31,MATCH(Программы!A1834,Нормативы!$A$1:$A$31,0),MATCH(Программы!D1834,Нормативы!$A$1:$G$1,0))</f>
        <v>#N/A</v>
      </c>
    </row>
    <row r="1835" spans="6:6">
      <c r="F1835" s="8" t="e">
        <f>E1835*INDEX(Нормативы!$A$1:$G$31,MATCH(Программы!A1835,Нормативы!$A$1:$A$31,0),MATCH(Программы!D1835,Нормативы!$A$1:$G$1,0))</f>
        <v>#N/A</v>
      </c>
    </row>
    <row r="1836" spans="6:6">
      <c r="F1836" s="8" t="e">
        <f>E1836*INDEX(Нормативы!$A$1:$G$31,MATCH(Программы!A1836,Нормативы!$A$1:$A$31,0),MATCH(Программы!D1836,Нормативы!$A$1:$G$1,0))</f>
        <v>#N/A</v>
      </c>
    </row>
    <row r="1837" spans="6:6">
      <c r="F1837" s="8" t="e">
        <f>E1837*INDEX(Нормативы!$A$1:$G$31,MATCH(Программы!A1837,Нормативы!$A$1:$A$31,0),MATCH(Программы!D1837,Нормативы!$A$1:$G$1,0))</f>
        <v>#N/A</v>
      </c>
    </row>
    <row r="1838" spans="6:6">
      <c r="F1838" s="8" t="e">
        <f>E1838*INDEX(Нормативы!$A$1:$G$31,MATCH(Программы!A1838,Нормативы!$A$1:$A$31,0),MATCH(Программы!D1838,Нормативы!$A$1:$G$1,0))</f>
        <v>#N/A</v>
      </c>
    </row>
    <row r="1839" spans="6:6">
      <c r="F1839" s="8" t="e">
        <f>E1839*INDEX(Нормативы!$A$1:$G$31,MATCH(Программы!A1839,Нормативы!$A$1:$A$31,0),MATCH(Программы!D1839,Нормативы!$A$1:$G$1,0))</f>
        <v>#N/A</v>
      </c>
    </row>
    <row r="1840" spans="6:6">
      <c r="F1840" s="8" t="e">
        <f>E1840*INDEX(Нормативы!$A$1:$G$31,MATCH(Программы!A1840,Нормативы!$A$1:$A$31,0),MATCH(Программы!D1840,Нормативы!$A$1:$G$1,0))</f>
        <v>#N/A</v>
      </c>
    </row>
    <row r="1841" spans="6:6">
      <c r="F1841" s="8" t="e">
        <f>E1841*INDEX(Нормативы!$A$1:$G$31,MATCH(Программы!A1841,Нормативы!$A$1:$A$31,0),MATCH(Программы!D1841,Нормативы!$A$1:$G$1,0))</f>
        <v>#N/A</v>
      </c>
    </row>
    <row r="1842" spans="6:6">
      <c r="F1842" s="8" t="e">
        <f>E1842*INDEX(Нормативы!$A$1:$G$31,MATCH(Программы!A1842,Нормативы!$A$1:$A$31,0),MATCH(Программы!D1842,Нормативы!$A$1:$G$1,0))</f>
        <v>#N/A</v>
      </c>
    </row>
    <row r="1843" spans="6:6">
      <c r="F1843" s="8" t="e">
        <f>E1843*INDEX(Нормативы!$A$1:$G$31,MATCH(Программы!A1843,Нормативы!$A$1:$A$31,0),MATCH(Программы!D1843,Нормативы!$A$1:$G$1,0))</f>
        <v>#N/A</v>
      </c>
    </row>
    <row r="1844" spans="6:6">
      <c r="F1844" s="8" t="e">
        <f>E1844*INDEX(Нормативы!$A$1:$G$31,MATCH(Программы!A1844,Нормативы!$A$1:$A$31,0),MATCH(Программы!D1844,Нормативы!$A$1:$G$1,0))</f>
        <v>#N/A</v>
      </c>
    </row>
    <row r="1845" spans="6:6">
      <c r="F1845" s="8" t="e">
        <f>E1845*INDEX(Нормативы!$A$1:$G$31,MATCH(Программы!A1845,Нормативы!$A$1:$A$31,0),MATCH(Программы!D1845,Нормативы!$A$1:$G$1,0))</f>
        <v>#N/A</v>
      </c>
    </row>
    <row r="1846" spans="6:6">
      <c r="F1846" s="8" t="e">
        <f>E1846*INDEX(Нормативы!$A$1:$G$31,MATCH(Программы!A1846,Нормативы!$A$1:$A$31,0),MATCH(Программы!D1846,Нормативы!$A$1:$G$1,0))</f>
        <v>#N/A</v>
      </c>
    </row>
    <row r="1847" spans="6:6">
      <c r="F1847" s="8" t="e">
        <f>E1847*INDEX(Нормативы!$A$1:$G$31,MATCH(Программы!A1847,Нормативы!$A$1:$A$31,0),MATCH(Программы!D1847,Нормативы!$A$1:$G$1,0))</f>
        <v>#N/A</v>
      </c>
    </row>
    <row r="1848" spans="6:6">
      <c r="F1848" s="8" t="e">
        <f>E1848*INDEX(Нормативы!$A$1:$G$31,MATCH(Программы!A1848,Нормативы!$A$1:$A$31,0),MATCH(Программы!D1848,Нормативы!$A$1:$G$1,0))</f>
        <v>#N/A</v>
      </c>
    </row>
    <row r="1849" spans="6:6">
      <c r="F1849" s="8" t="e">
        <f>E1849*INDEX(Нормативы!$A$1:$G$31,MATCH(Программы!A1849,Нормативы!$A$1:$A$31,0),MATCH(Программы!D1849,Нормативы!$A$1:$G$1,0))</f>
        <v>#N/A</v>
      </c>
    </row>
    <row r="1850" spans="6:6">
      <c r="F1850" s="8" t="e">
        <f>E1850*INDEX(Нормативы!$A$1:$G$31,MATCH(Программы!A1850,Нормативы!$A$1:$A$31,0),MATCH(Программы!D1850,Нормативы!$A$1:$G$1,0))</f>
        <v>#N/A</v>
      </c>
    </row>
    <row r="1851" spans="6:6">
      <c r="F1851" s="8" t="e">
        <f>E1851*INDEX(Нормативы!$A$1:$G$31,MATCH(Программы!A1851,Нормативы!$A$1:$A$31,0),MATCH(Программы!D1851,Нормативы!$A$1:$G$1,0))</f>
        <v>#N/A</v>
      </c>
    </row>
    <row r="1852" spans="6:6">
      <c r="F1852" s="8" t="e">
        <f>E1852*INDEX(Нормативы!$A$1:$G$31,MATCH(Программы!A1852,Нормативы!$A$1:$A$31,0),MATCH(Программы!D1852,Нормативы!$A$1:$G$1,0))</f>
        <v>#N/A</v>
      </c>
    </row>
    <row r="1853" spans="6:6">
      <c r="F1853" s="8" t="e">
        <f>E1853*INDEX(Нормативы!$A$1:$G$31,MATCH(Программы!A1853,Нормативы!$A$1:$A$31,0),MATCH(Программы!D1853,Нормативы!$A$1:$G$1,0))</f>
        <v>#N/A</v>
      </c>
    </row>
    <row r="1854" spans="6:6">
      <c r="F1854" s="8" t="e">
        <f>E1854*INDEX(Нормативы!$A$1:$G$31,MATCH(Программы!A1854,Нормативы!$A$1:$A$31,0),MATCH(Программы!D1854,Нормативы!$A$1:$G$1,0))</f>
        <v>#N/A</v>
      </c>
    </row>
    <row r="1855" spans="6:6">
      <c r="F1855" s="8" t="e">
        <f>E1855*INDEX(Нормативы!$A$1:$G$31,MATCH(Программы!A1855,Нормативы!$A$1:$A$31,0),MATCH(Программы!D1855,Нормативы!$A$1:$G$1,0))</f>
        <v>#N/A</v>
      </c>
    </row>
    <row r="1856" spans="6:6">
      <c r="F1856" s="8" t="e">
        <f>E1856*INDEX(Нормативы!$A$1:$G$31,MATCH(Программы!A1856,Нормативы!$A$1:$A$31,0),MATCH(Программы!D1856,Нормативы!$A$1:$G$1,0))</f>
        <v>#N/A</v>
      </c>
    </row>
    <row r="1857" spans="6:6">
      <c r="F1857" s="8" t="e">
        <f>E1857*INDEX(Нормативы!$A$1:$G$31,MATCH(Программы!A1857,Нормативы!$A$1:$A$31,0),MATCH(Программы!D1857,Нормативы!$A$1:$G$1,0))</f>
        <v>#N/A</v>
      </c>
    </row>
    <row r="1858" spans="6:6">
      <c r="F1858" s="8" t="e">
        <f>E1858*INDEX(Нормативы!$A$1:$G$31,MATCH(Программы!A1858,Нормативы!$A$1:$A$31,0),MATCH(Программы!D1858,Нормативы!$A$1:$G$1,0))</f>
        <v>#N/A</v>
      </c>
    </row>
    <row r="1859" spans="6:6">
      <c r="F1859" s="8" t="e">
        <f>E1859*INDEX(Нормативы!$A$1:$G$31,MATCH(Программы!A1859,Нормативы!$A$1:$A$31,0),MATCH(Программы!D1859,Нормативы!$A$1:$G$1,0))</f>
        <v>#N/A</v>
      </c>
    </row>
    <row r="1860" spans="6:6">
      <c r="F1860" s="8" t="e">
        <f>E1860*INDEX(Нормативы!$A$1:$G$31,MATCH(Программы!A1860,Нормативы!$A$1:$A$31,0),MATCH(Программы!D1860,Нормативы!$A$1:$G$1,0))</f>
        <v>#N/A</v>
      </c>
    </row>
    <row r="1861" spans="6:6">
      <c r="F1861" s="8" t="e">
        <f>E1861*INDEX(Нормативы!$A$1:$G$31,MATCH(Программы!A1861,Нормативы!$A$1:$A$31,0),MATCH(Программы!D1861,Нормативы!$A$1:$G$1,0))</f>
        <v>#N/A</v>
      </c>
    </row>
    <row r="1862" spans="6:6">
      <c r="F1862" s="8" t="e">
        <f>E1862*INDEX(Нормативы!$A$1:$G$31,MATCH(Программы!A1862,Нормативы!$A$1:$A$31,0),MATCH(Программы!D1862,Нормативы!$A$1:$G$1,0))</f>
        <v>#N/A</v>
      </c>
    </row>
    <row r="1863" spans="6:6">
      <c r="F1863" s="8" t="e">
        <f>E1863*INDEX(Нормативы!$A$1:$G$31,MATCH(Программы!A1863,Нормативы!$A$1:$A$31,0),MATCH(Программы!D1863,Нормативы!$A$1:$G$1,0))</f>
        <v>#N/A</v>
      </c>
    </row>
    <row r="1864" spans="6:6">
      <c r="F1864" s="8" t="e">
        <f>E1864*INDEX(Нормативы!$A$1:$G$31,MATCH(Программы!A1864,Нормативы!$A$1:$A$31,0),MATCH(Программы!D1864,Нормативы!$A$1:$G$1,0))</f>
        <v>#N/A</v>
      </c>
    </row>
    <row r="1865" spans="6:6">
      <c r="F1865" s="8" t="e">
        <f>E1865*INDEX(Нормативы!$A$1:$G$31,MATCH(Программы!A1865,Нормативы!$A$1:$A$31,0),MATCH(Программы!D1865,Нормативы!$A$1:$G$1,0))</f>
        <v>#N/A</v>
      </c>
    </row>
    <row r="1866" spans="6:6">
      <c r="F1866" s="8" t="e">
        <f>E1866*INDEX(Нормативы!$A$1:$G$31,MATCH(Программы!A1866,Нормативы!$A$1:$A$31,0),MATCH(Программы!D1866,Нормативы!$A$1:$G$1,0))</f>
        <v>#N/A</v>
      </c>
    </row>
    <row r="1867" spans="6:6">
      <c r="F1867" s="8" t="e">
        <f>E1867*INDEX(Нормативы!$A$1:$G$31,MATCH(Программы!A1867,Нормативы!$A$1:$A$31,0),MATCH(Программы!D1867,Нормативы!$A$1:$G$1,0))</f>
        <v>#N/A</v>
      </c>
    </row>
    <row r="1868" spans="6:6">
      <c r="F1868" s="8" t="e">
        <f>E1868*INDEX(Нормативы!$A$1:$G$31,MATCH(Программы!A1868,Нормативы!$A$1:$A$31,0),MATCH(Программы!D1868,Нормативы!$A$1:$G$1,0))</f>
        <v>#N/A</v>
      </c>
    </row>
    <row r="1869" spans="6:6">
      <c r="F1869" s="8" t="e">
        <f>E1869*INDEX(Нормативы!$A$1:$G$31,MATCH(Программы!A1869,Нормативы!$A$1:$A$31,0),MATCH(Программы!D1869,Нормативы!$A$1:$G$1,0))</f>
        <v>#N/A</v>
      </c>
    </row>
    <row r="1870" spans="6:6">
      <c r="F1870" s="8" t="e">
        <f>E1870*INDEX(Нормативы!$A$1:$G$31,MATCH(Программы!A1870,Нормативы!$A$1:$A$31,0),MATCH(Программы!D1870,Нормативы!$A$1:$G$1,0))</f>
        <v>#N/A</v>
      </c>
    </row>
    <row r="1871" spans="6:6">
      <c r="F1871" s="8" t="e">
        <f>E1871*INDEX(Нормативы!$A$1:$G$31,MATCH(Программы!A1871,Нормативы!$A$1:$A$31,0),MATCH(Программы!D1871,Нормативы!$A$1:$G$1,0))</f>
        <v>#N/A</v>
      </c>
    </row>
    <row r="1872" spans="6:6">
      <c r="F1872" s="8" t="e">
        <f>E1872*INDEX(Нормативы!$A$1:$G$31,MATCH(Программы!A1872,Нормативы!$A$1:$A$31,0),MATCH(Программы!D1872,Нормативы!$A$1:$G$1,0))</f>
        <v>#N/A</v>
      </c>
    </row>
    <row r="1873" spans="6:6">
      <c r="F1873" s="8" t="e">
        <f>E1873*INDEX(Нормативы!$A$1:$G$31,MATCH(Программы!A1873,Нормативы!$A$1:$A$31,0),MATCH(Программы!D1873,Нормативы!$A$1:$G$1,0))</f>
        <v>#N/A</v>
      </c>
    </row>
    <row r="1874" spans="6:6">
      <c r="F1874" s="8" t="e">
        <f>E1874*INDEX(Нормативы!$A$1:$G$31,MATCH(Программы!A1874,Нормативы!$A$1:$A$31,0),MATCH(Программы!D1874,Нормативы!$A$1:$G$1,0))</f>
        <v>#N/A</v>
      </c>
    </row>
    <row r="1875" spans="6:6">
      <c r="F1875" s="8" t="e">
        <f>E1875*INDEX(Нормативы!$A$1:$G$31,MATCH(Программы!A1875,Нормативы!$A$1:$A$31,0),MATCH(Программы!D1875,Нормативы!$A$1:$G$1,0))</f>
        <v>#N/A</v>
      </c>
    </row>
    <row r="1876" spans="6:6">
      <c r="F1876" s="8" t="e">
        <f>E1876*INDEX(Нормативы!$A$1:$G$31,MATCH(Программы!A1876,Нормативы!$A$1:$A$31,0),MATCH(Программы!D1876,Нормативы!$A$1:$G$1,0))</f>
        <v>#N/A</v>
      </c>
    </row>
    <row r="1877" spans="6:6">
      <c r="F1877" s="8" t="e">
        <f>E1877*INDEX(Нормативы!$A$1:$G$31,MATCH(Программы!A1877,Нормативы!$A$1:$A$31,0),MATCH(Программы!D1877,Нормативы!$A$1:$G$1,0))</f>
        <v>#N/A</v>
      </c>
    </row>
    <row r="1878" spans="6:6">
      <c r="F1878" s="8" t="e">
        <f>E1878*INDEX(Нормативы!$A$1:$G$31,MATCH(Программы!A1878,Нормативы!$A$1:$A$31,0),MATCH(Программы!D1878,Нормативы!$A$1:$G$1,0))</f>
        <v>#N/A</v>
      </c>
    </row>
    <row r="1879" spans="6:6">
      <c r="F1879" s="8" t="e">
        <f>E1879*INDEX(Нормативы!$A$1:$G$31,MATCH(Программы!A1879,Нормативы!$A$1:$A$31,0),MATCH(Программы!D1879,Нормативы!$A$1:$G$1,0))</f>
        <v>#N/A</v>
      </c>
    </row>
    <row r="1880" spans="6:6">
      <c r="F1880" s="8" t="e">
        <f>E1880*INDEX(Нормативы!$A$1:$G$31,MATCH(Программы!A1880,Нормативы!$A$1:$A$31,0),MATCH(Программы!D1880,Нормативы!$A$1:$G$1,0))</f>
        <v>#N/A</v>
      </c>
    </row>
    <row r="1881" spans="6:6">
      <c r="F1881" s="8" t="e">
        <f>E1881*INDEX(Нормативы!$A$1:$G$31,MATCH(Программы!A1881,Нормативы!$A$1:$A$31,0),MATCH(Программы!D1881,Нормативы!$A$1:$G$1,0))</f>
        <v>#N/A</v>
      </c>
    </row>
    <row r="1882" spans="6:6">
      <c r="F1882" s="8" t="e">
        <f>E1882*INDEX(Нормативы!$A$1:$G$31,MATCH(Программы!A1882,Нормативы!$A$1:$A$31,0),MATCH(Программы!D1882,Нормативы!$A$1:$G$1,0))</f>
        <v>#N/A</v>
      </c>
    </row>
    <row r="1883" spans="6:6">
      <c r="F1883" s="8" t="e">
        <f>E1883*INDEX(Нормативы!$A$1:$G$31,MATCH(Программы!A1883,Нормативы!$A$1:$A$31,0),MATCH(Программы!D1883,Нормативы!$A$1:$G$1,0))</f>
        <v>#N/A</v>
      </c>
    </row>
    <row r="1884" spans="6:6">
      <c r="F1884" s="8" t="e">
        <f>E1884*INDEX(Нормативы!$A$1:$G$31,MATCH(Программы!A1884,Нормативы!$A$1:$A$31,0),MATCH(Программы!D1884,Нормативы!$A$1:$G$1,0))</f>
        <v>#N/A</v>
      </c>
    </row>
    <row r="1885" spans="6:6">
      <c r="F1885" s="8" t="e">
        <f>E1885*INDEX(Нормативы!$A$1:$G$31,MATCH(Программы!A1885,Нормативы!$A$1:$A$31,0),MATCH(Программы!D1885,Нормативы!$A$1:$G$1,0))</f>
        <v>#N/A</v>
      </c>
    </row>
    <row r="1886" spans="6:6">
      <c r="F1886" s="8" t="e">
        <f>E1886*INDEX(Нормативы!$A$1:$G$31,MATCH(Программы!A1886,Нормативы!$A$1:$A$31,0),MATCH(Программы!D1886,Нормативы!$A$1:$G$1,0))</f>
        <v>#N/A</v>
      </c>
    </row>
    <row r="1887" spans="6:6">
      <c r="F1887" s="8" t="e">
        <f>E1887*INDEX(Нормативы!$A$1:$G$31,MATCH(Программы!A1887,Нормативы!$A$1:$A$31,0),MATCH(Программы!D1887,Нормативы!$A$1:$G$1,0))</f>
        <v>#N/A</v>
      </c>
    </row>
    <row r="1888" spans="6:6">
      <c r="F1888" s="8" t="e">
        <f>E1888*INDEX(Нормативы!$A$1:$G$31,MATCH(Программы!A1888,Нормативы!$A$1:$A$31,0),MATCH(Программы!D1888,Нормативы!$A$1:$G$1,0))</f>
        <v>#N/A</v>
      </c>
    </row>
    <row r="1889" spans="6:6">
      <c r="F1889" s="8" t="e">
        <f>E1889*INDEX(Нормативы!$A$1:$G$31,MATCH(Программы!A1889,Нормативы!$A$1:$A$31,0),MATCH(Программы!D1889,Нормативы!$A$1:$G$1,0))</f>
        <v>#N/A</v>
      </c>
    </row>
    <row r="1890" spans="6:6">
      <c r="F1890" s="8" t="e">
        <f>E1890*INDEX(Нормативы!$A$1:$G$31,MATCH(Программы!A1890,Нормативы!$A$1:$A$31,0),MATCH(Программы!D1890,Нормативы!$A$1:$G$1,0))</f>
        <v>#N/A</v>
      </c>
    </row>
    <row r="1891" spans="6:6">
      <c r="F1891" s="8" t="e">
        <f>E1891*INDEX(Нормативы!$A$1:$G$31,MATCH(Программы!A1891,Нормативы!$A$1:$A$31,0),MATCH(Программы!D1891,Нормативы!$A$1:$G$1,0))</f>
        <v>#N/A</v>
      </c>
    </row>
    <row r="1892" spans="6:6">
      <c r="F1892" s="8" t="e">
        <f>E1892*INDEX(Нормативы!$A$1:$G$31,MATCH(Программы!A1892,Нормативы!$A$1:$A$31,0),MATCH(Программы!D1892,Нормативы!$A$1:$G$1,0))</f>
        <v>#N/A</v>
      </c>
    </row>
    <row r="1893" spans="6:6">
      <c r="F1893" s="8" t="e">
        <f>E1893*INDEX(Нормативы!$A$1:$G$31,MATCH(Программы!A1893,Нормативы!$A$1:$A$31,0),MATCH(Программы!D1893,Нормативы!$A$1:$G$1,0))</f>
        <v>#N/A</v>
      </c>
    </row>
    <row r="1894" spans="6:6">
      <c r="F1894" s="8" t="e">
        <f>E1894*INDEX(Нормативы!$A$1:$G$31,MATCH(Программы!A1894,Нормативы!$A$1:$A$31,0),MATCH(Программы!D1894,Нормативы!$A$1:$G$1,0))</f>
        <v>#N/A</v>
      </c>
    </row>
    <row r="1895" spans="6:6">
      <c r="F1895" s="8" t="e">
        <f>E1895*INDEX(Нормативы!$A$1:$G$31,MATCH(Программы!A1895,Нормативы!$A$1:$A$31,0),MATCH(Программы!D1895,Нормативы!$A$1:$G$1,0))</f>
        <v>#N/A</v>
      </c>
    </row>
    <row r="1896" spans="6:6">
      <c r="F1896" s="8" t="e">
        <f>E1896*INDEX(Нормативы!$A$1:$G$31,MATCH(Программы!A1896,Нормативы!$A$1:$A$31,0),MATCH(Программы!D1896,Нормативы!$A$1:$G$1,0))</f>
        <v>#N/A</v>
      </c>
    </row>
    <row r="1897" spans="6:6">
      <c r="F1897" s="8" t="e">
        <f>E1897*INDEX(Нормативы!$A$1:$G$31,MATCH(Программы!A1897,Нормативы!$A$1:$A$31,0),MATCH(Программы!D1897,Нормативы!$A$1:$G$1,0))</f>
        <v>#N/A</v>
      </c>
    </row>
    <row r="1898" spans="6:6">
      <c r="F1898" s="8" t="e">
        <f>E1898*INDEX(Нормативы!$A$1:$G$31,MATCH(Программы!A1898,Нормативы!$A$1:$A$31,0),MATCH(Программы!D1898,Нормативы!$A$1:$G$1,0))</f>
        <v>#N/A</v>
      </c>
    </row>
    <row r="1899" spans="6:6">
      <c r="F1899" s="8" t="e">
        <f>E1899*INDEX(Нормативы!$A$1:$G$31,MATCH(Программы!A1899,Нормативы!$A$1:$A$31,0),MATCH(Программы!D1899,Нормативы!$A$1:$G$1,0))</f>
        <v>#N/A</v>
      </c>
    </row>
    <row r="1900" spans="6:6">
      <c r="F1900" s="8" t="e">
        <f>E1900*INDEX(Нормативы!$A$1:$G$31,MATCH(Программы!A1900,Нормативы!$A$1:$A$31,0),MATCH(Программы!D1900,Нормативы!$A$1:$G$1,0))</f>
        <v>#N/A</v>
      </c>
    </row>
    <row r="1901" spans="6:6">
      <c r="F1901" s="8" t="e">
        <f>E1901*INDEX(Нормативы!$A$1:$G$31,MATCH(Программы!A1901,Нормативы!$A$1:$A$31,0),MATCH(Программы!D1901,Нормативы!$A$1:$G$1,0))</f>
        <v>#N/A</v>
      </c>
    </row>
    <row r="1902" spans="6:6">
      <c r="F1902" s="8" t="e">
        <f>E1902*INDEX(Нормативы!$A$1:$G$31,MATCH(Программы!A1902,Нормативы!$A$1:$A$31,0),MATCH(Программы!D1902,Нормативы!$A$1:$G$1,0))</f>
        <v>#N/A</v>
      </c>
    </row>
    <row r="1903" spans="6:6">
      <c r="F1903" s="8" t="e">
        <f>E1903*INDEX(Нормативы!$A$1:$G$31,MATCH(Программы!A1903,Нормативы!$A$1:$A$31,0),MATCH(Программы!D1903,Нормативы!$A$1:$G$1,0))</f>
        <v>#N/A</v>
      </c>
    </row>
    <row r="1904" spans="6:6">
      <c r="F1904" s="8" t="e">
        <f>E1904*INDEX(Нормативы!$A$1:$G$31,MATCH(Программы!A1904,Нормативы!$A$1:$A$31,0),MATCH(Программы!D1904,Нормативы!$A$1:$G$1,0))</f>
        <v>#N/A</v>
      </c>
    </row>
    <row r="1905" spans="6:6">
      <c r="F1905" s="8" t="e">
        <f>E1905*INDEX(Нормативы!$A$1:$G$31,MATCH(Программы!A1905,Нормативы!$A$1:$A$31,0),MATCH(Программы!D1905,Нормативы!$A$1:$G$1,0))</f>
        <v>#N/A</v>
      </c>
    </row>
    <row r="1906" spans="6:6">
      <c r="F1906" s="8" t="e">
        <f>E1906*INDEX(Нормативы!$A$1:$G$31,MATCH(Программы!A1906,Нормативы!$A$1:$A$31,0),MATCH(Программы!D1906,Нормативы!$A$1:$G$1,0))</f>
        <v>#N/A</v>
      </c>
    </row>
    <row r="1907" spans="6:6">
      <c r="F1907" s="8" t="e">
        <f>E1907*INDEX(Нормативы!$A$1:$G$31,MATCH(Программы!A1907,Нормативы!$A$1:$A$31,0),MATCH(Программы!D1907,Нормативы!$A$1:$G$1,0))</f>
        <v>#N/A</v>
      </c>
    </row>
    <row r="1908" spans="6:6">
      <c r="F1908" s="8" t="e">
        <f>E1908*INDEX(Нормативы!$A$1:$G$31,MATCH(Программы!A1908,Нормативы!$A$1:$A$31,0),MATCH(Программы!D1908,Нормативы!$A$1:$G$1,0))</f>
        <v>#N/A</v>
      </c>
    </row>
    <row r="1909" spans="6:6">
      <c r="F1909" s="8" t="e">
        <f>E1909*INDEX(Нормативы!$A$1:$G$31,MATCH(Программы!A1909,Нормативы!$A$1:$A$31,0),MATCH(Программы!D1909,Нормативы!$A$1:$G$1,0))</f>
        <v>#N/A</v>
      </c>
    </row>
    <row r="1910" spans="6:6">
      <c r="F1910" s="8" t="e">
        <f>E1910*INDEX(Нормативы!$A$1:$G$31,MATCH(Программы!A1910,Нормативы!$A$1:$A$31,0),MATCH(Программы!D1910,Нормативы!$A$1:$G$1,0))</f>
        <v>#N/A</v>
      </c>
    </row>
    <row r="1911" spans="6:6">
      <c r="F1911" s="8" t="e">
        <f>E1911*INDEX(Нормативы!$A$1:$G$31,MATCH(Программы!A1911,Нормативы!$A$1:$A$31,0),MATCH(Программы!D1911,Нормативы!$A$1:$G$1,0))</f>
        <v>#N/A</v>
      </c>
    </row>
    <row r="1912" spans="6:6">
      <c r="F1912" s="8" t="e">
        <f>E1912*INDEX(Нормативы!$A$1:$G$31,MATCH(Программы!A1912,Нормативы!$A$1:$A$31,0),MATCH(Программы!D1912,Нормативы!$A$1:$G$1,0))</f>
        <v>#N/A</v>
      </c>
    </row>
    <row r="1913" spans="6:6">
      <c r="F1913" s="8" t="e">
        <f>E1913*INDEX(Нормативы!$A$1:$G$31,MATCH(Программы!A1913,Нормативы!$A$1:$A$31,0),MATCH(Программы!D1913,Нормативы!$A$1:$G$1,0))</f>
        <v>#N/A</v>
      </c>
    </row>
    <row r="1914" spans="6:6">
      <c r="F1914" s="8" t="e">
        <f>E1914*INDEX(Нормативы!$A$1:$G$31,MATCH(Программы!A1914,Нормативы!$A$1:$A$31,0),MATCH(Программы!D1914,Нормативы!$A$1:$G$1,0))</f>
        <v>#N/A</v>
      </c>
    </row>
    <row r="1915" spans="6:6">
      <c r="F1915" s="8" t="e">
        <f>E1915*INDEX(Нормативы!$A$1:$G$31,MATCH(Программы!A1915,Нормативы!$A$1:$A$31,0),MATCH(Программы!D1915,Нормативы!$A$1:$G$1,0))</f>
        <v>#N/A</v>
      </c>
    </row>
    <row r="1916" spans="6:6">
      <c r="F1916" s="8" t="e">
        <f>E1916*INDEX(Нормативы!$A$1:$G$31,MATCH(Программы!A1916,Нормативы!$A$1:$A$31,0),MATCH(Программы!D1916,Нормативы!$A$1:$G$1,0))</f>
        <v>#N/A</v>
      </c>
    </row>
    <row r="1917" spans="6:6">
      <c r="F1917" s="8" t="e">
        <f>E1917*INDEX(Нормативы!$A$1:$G$31,MATCH(Программы!A1917,Нормативы!$A$1:$A$31,0),MATCH(Программы!D1917,Нормативы!$A$1:$G$1,0))</f>
        <v>#N/A</v>
      </c>
    </row>
    <row r="1918" spans="6:6">
      <c r="F1918" s="8" t="e">
        <f>E1918*INDEX(Нормативы!$A$1:$G$31,MATCH(Программы!A1918,Нормативы!$A$1:$A$31,0),MATCH(Программы!D1918,Нормативы!$A$1:$G$1,0))</f>
        <v>#N/A</v>
      </c>
    </row>
    <row r="1919" spans="6:6">
      <c r="F1919" s="8" t="e">
        <f>E1919*INDEX(Нормативы!$A$1:$G$31,MATCH(Программы!A1919,Нормативы!$A$1:$A$31,0),MATCH(Программы!D1919,Нормативы!$A$1:$G$1,0))</f>
        <v>#N/A</v>
      </c>
    </row>
    <row r="1920" spans="6:6">
      <c r="F1920" s="8" t="e">
        <f>E1920*INDEX(Нормативы!$A$1:$G$31,MATCH(Программы!A1920,Нормативы!$A$1:$A$31,0),MATCH(Программы!D1920,Нормативы!$A$1:$G$1,0))</f>
        <v>#N/A</v>
      </c>
    </row>
    <row r="1921" spans="6:6">
      <c r="F1921" s="8" t="e">
        <f>E1921*INDEX(Нормативы!$A$1:$G$31,MATCH(Программы!A1921,Нормативы!$A$1:$A$31,0),MATCH(Программы!D1921,Нормативы!$A$1:$G$1,0))</f>
        <v>#N/A</v>
      </c>
    </row>
    <row r="1922" spans="6:6">
      <c r="F1922" s="8" t="e">
        <f>E1922*INDEX(Нормативы!$A$1:$G$31,MATCH(Программы!A1922,Нормативы!$A$1:$A$31,0),MATCH(Программы!D1922,Нормативы!$A$1:$G$1,0))</f>
        <v>#N/A</v>
      </c>
    </row>
    <row r="1923" spans="6:6">
      <c r="F1923" s="8" t="e">
        <f>E1923*INDEX(Нормативы!$A$1:$G$31,MATCH(Программы!A1923,Нормативы!$A$1:$A$31,0),MATCH(Программы!D1923,Нормативы!$A$1:$G$1,0))</f>
        <v>#N/A</v>
      </c>
    </row>
    <row r="1924" spans="6:6">
      <c r="F1924" s="8" t="e">
        <f>E1924*INDEX(Нормативы!$A$1:$G$31,MATCH(Программы!A1924,Нормативы!$A$1:$A$31,0),MATCH(Программы!D1924,Нормативы!$A$1:$G$1,0))</f>
        <v>#N/A</v>
      </c>
    </row>
    <row r="1925" spans="6:6">
      <c r="F1925" s="8" t="e">
        <f>E1925*INDEX(Нормативы!$A$1:$G$31,MATCH(Программы!A1925,Нормативы!$A$1:$A$31,0),MATCH(Программы!D1925,Нормативы!$A$1:$G$1,0))</f>
        <v>#N/A</v>
      </c>
    </row>
    <row r="1926" spans="6:6">
      <c r="F1926" s="8" t="e">
        <f>E1926*INDEX(Нормативы!$A$1:$G$31,MATCH(Программы!A1926,Нормативы!$A$1:$A$31,0),MATCH(Программы!D1926,Нормативы!$A$1:$G$1,0))</f>
        <v>#N/A</v>
      </c>
    </row>
    <row r="1927" spans="6:6">
      <c r="F1927" s="8" t="e">
        <f>E1927*INDEX(Нормативы!$A$1:$G$31,MATCH(Программы!A1927,Нормативы!$A$1:$A$31,0),MATCH(Программы!D1927,Нормативы!$A$1:$G$1,0))</f>
        <v>#N/A</v>
      </c>
    </row>
    <row r="1928" spans="6:6">
      <c r="F1928" s="8" t="e">
        <f>E1928*INDEX(Нормативы!$A$1:$G$31,MATCH(Программы!A1928,Нормативы!$A$1:$A$31,0),MATCH(Программы!D1928,Нормативы!$A$1:$G$1,0))</f>
        <v>#N/A</v>
      </c>
    </row>
    <row r="1929" spans="6:6">
      <c r="F1929" s="8" t="e">
        <f>E1929*INDEX(Нормативы!$A$1:$G$31,MATCH(Программы!A1929,Нормативы!$A$1:$A$31,0),MATCH(Программы!D1929,Нормативы!$A$1:$G$1,0))</f>
        <v>#N/A</v>
      </c>
    </row>
    <row r="1930" spans="6:6">
      <c r="F1930" s="8" t="e">
        <f>E1930*INDEX(Нормативы!$A$1:$G$31,MATCH(Программы!A1930,Нормативы!$A$1:$A$31,0),MATCH(Программы!D1930,Нормативы!$A$1:$G$1,0))</f>
        <v>#N/A</v>
      </c>
    </row>
    <row r="1931" spans="6:6">
      <c r="F1931" s="8" t="e">
        <f>E1931*INDEX(Нормативы!$A$1:$G$31,MATCH(Программы!A1931,Нормативы!$A$1:$A$31,0),MATCH(Программы!D1931,Нормативы!$A$1:$G$1,0))</f>
        <v>#N/A</v>
      </c>
    </row>
    <row r="1932" spans="6:6">
      <c r="F1932" s="8" t="e">
        <f>E1932*INDEX(Нормативы!$A$1:$G$31,MATCH(Программы!A1932,Нормативы!$A$1:$A$31,0),MATCH(Программы!D1932,Нормативы!$A$1:$G$1,0))</f>
        <v>#N/A</v>
      </c>
    </row>
    <row r="1933" spans="6:6">
      <c r="F1933" s="8" t="e">
        <f>E1933*INDEX(Нормативы!$A$1:$G$31,MATCH(Программы!A1933,Нормативы!$A$1:$A$31,0),MATCH(Программы!D1933,Нормативы!$A$1:$G$1,0))</f>
        <v>#N/A</v>
      </c>
    </row>
    <row r="1934" spans="6:6">
      <c r="F1934" s="8" t="e">
        <f>E1934*INDEX(Нормативы!$A$1:$G$31,MATCH(Программы!A1934,Нормативы!$A$1:$A$31,0),MATCH(Программы!D1934,Нормативы!$A$1:$G$1,0))</f>
        <v>#N/A</v>
      </c>
    </row>
    <row r="1935" spans="6:6">
      <c r="F1935" s="8" t="e">
        <f>E1935*INDEX(Нормативы!$A$1:$G$31,MATCH(Программы!A1935,Нормативы!$A$1:$A$31,0),MATCH(Программы!D1935,Нормативы!$A$1:$G$1,0))</f>
        <v>#N/A</v>
      </c>
    </row>
    <row r="1936" spans="6:6">
      <c r="F1936" s="8" t="e">
        <f>E1936*INDEX(Нормативы!$A$1:$G$31,MATCH(Программы!A1936,Нормативы!$A$1:$A$31,0),MATCH(Программы!D1936,Нормативы!$A$1:$G$1,0))</f>
        <v>#N/A</v>
      </c>
    </row>
    <row r="1937" spans="6:6">
      <c r="F1937" s="8" t="e">
        <f>E1937*INDEX(Нормативы!$A$1:$G$31,MATCH(Программы!A1937,Нормативы!$A$1:$A$31,0),MATCH(Программы!D1937,Нормативы!$A$1:$G$1,0))</f>
        <v>#N/A</v>
      </c>
    </row>
    <row r="1938" spans="6:6">
      <c r="F1938" s="8" t="e">
        <f>E1938*INDEX(Нормативы!$A$1:$G$31,MATCH(Программы!A1938,Нормативы!$A$1:$A$31,0),MATCH(Программы!D1938,Нормативы!$A$1:$G$1,0))</f>
        <v>#N/A</v>
      </c>
    </row>
    <row r="1939" spans="6:6">
      <c r="F1939" s="8" t="e">
        <f>E1939*INDEX(Нормативы!$A$1:$G$31,MATCH(Программы!A1939,Нормативы!$A$1:$A$31,0),MATCH(Программы!D1939,Нормативы!$A$1:$G$1,0))</f>
        <v>#N/A</v>
      </c>
    </row>
    <row r="1940" spans="6:6">
      <c r="F1940" s="8" t="e">
        <f>E1940*INDEX(Нормативы!$A$1:$G$31,MATCH(Программы!A1940,Нормативы!$A$1:$A$31,0),MATCH(Программы!D1940,Нормативы!$A$1:$G$1,0))</f>
        <v>#N/A</v>
      </c>
    </row>
    <row r="1941" spans="6:6">
      <c r="F1941" s="8" t="e">
        <f>E1941*INDEX(Нормативы!$A$1:$G$31,MATCH(Программы!A1941,Нормативы!$A$1:$A$31,0),MATCH(Программы!D1941,Нормативы!$A$1:$G$1,0))</f>
        <v>#N/A</v>
      </c>
    </row>
    <row r="1942" spans="6:6">
      <c r="F1942" s="8" t="e">
        <f>E1942*INDEX(Нормативы!$A$1:$G$31,MATCH(Программы!A1942,Нормативы!$A$1:$A$31,0),MATCH(Программы!D1942,Нормативы!$A$1:$G$1,0))</f>
        <v>#N/A</v>
      </c>
    </row>
    <row r="1943" spans="6:6">
      <c r="F1943" s="8" t="e">
        <f>E1943*INDEX(Нормативы!$A$1:$G$31,MATCH(Программы!A1943,Нормативы!$A$1:$A$31,0),MATCH(Программы!D1943,Нормативы!$A$1:$G$1,0))</f>
        <v>#N/A</v>
      </c>
    </row>
    <row r="1944" spans="6:6">
      <c r="F1944" s="8" t="e">
        <f>E1944*INDEX(Нормативы!$A$1:$G$31,MATCH(Программы!A1944,Нормативы!$A$1:$A$31,0),MATCH(Программы!D1944,Нормативы!$A$1:$G$1,0))</f>
        <v>#N/A</v>
      </c>
    </row>
    <row r="1945" spans="6:6">
      <c r="F1945" s="8" t="e">
        <f>E1945*INDEX(Нормативы!$A$1:$G$31,MATCH(Программы!A1945,Нормативы!$A$1:$A$31,0),MATCH(Программы!D1945,Нормативы!$A$1:$G$1,0))</f>
        <v>#N/A</v>
      </c>
    </row>
    <row r="1946" spans="6:6">
      <c r="F1946" s="8" t="e">
        <f>E1946*INDEX(Нормативы!$A$1:$G$31,MATCH(Программы!A1946,Нормативы!$A$1:$A$31,0),MATCH(Программы!D1946,Нормативы!$A$1:$G$1,0))</f>
        <v>#N/A</v>
      </c>
    </row>
    <row r="1947" spans="6:6">
      <c r="F1947" s="8" t="e">
        <f>E1947*INDEX(Нормативы!$A$1:$G$31,MATCH(Программы!A1947,Нормативы!$A$1:$A$31,0),MATCH(Программы!D1947,Нормативы!$A$1:$G$1,0))</f>
        <v>#N/A</v>
      </c>
    </row>
    <row r="1948" spans="6:6">
      <c r="F1948" s="8" t="e">
        <f>E1948*INDEX(Нормативы!$A$1:$G$31,MATCH(Программы!A1948,Нормативы!$A$1:$A$31,0),MATCH(Программы!D1948,Нормативы!$A$1:$G$1,0))</f>
        <v>#N/A</v>
      </c>
    </row>
    <row r="1949" spans="6:6">
      <c r="F1949" s="8" t="e">
        <f>E1949*INDEX(Нормативы!$A$1:$G$31,MATCH(Программы!A1949,Нормативы!$A$1:$A$31,0),MATCH(Программы!D1949,Нормативы!$A$1:$G$1,0))</f>
        <v>#N/A</v>
      </c>
    </row>
    <row r="1950" spans="6:6">
      <c r="F1950" s="8" t="e">
        <f>E1950*INDEX(Нормативы!$A$1:$G$31,MATCH(Программы!A1950,Нормативы!$A$1:$A$31,0),MATCH(Программы!D1950,Нормативы!$A$1:$G$1,0))</f>
        <v>#N/A</v>
      </c>
    </row>
    <row r="1951" spans="6:6">
      <c r="F1951" s="8" t="e">
        <f>E1951*INDEX(Нормативы!$A$1:$G$31,MATCH(Программы!A1951,Нормативы!$A$1:$A$31,0),MATCH(Программы!D1951,Нормативы!$A$1:$G$1,0))</f>
        <v>#N/A</v>
      </c>
    </row>
    <row r="1952" spans="6:6">
      <c r="F1952" s="8" t="e">
        <f>E1952*INDEX(Нормативы!$A$1:$G$31,MATCH(Программы!A1952,Нормативы!$A$1:$A$31,0),MATCH(Программы!D1952,Нормативы!$A$1:$G$1,0))</f>
        <v>#N/A</v>
      </c>
    </row>
    <row r="1953" spans="6:6">
      <c r="F1953" s="8" t="e">
        <f>E1953*INDEX(Нормативы!$A$1:$G$31,MATCH(Программы!A1953,Нормативы!$A$1:$A$31,0),MATCH(Программы!D1953,Нормативы!$A$1:$G$1,0))</f>
        <v>#N/A</v>
      </c>
    </row>
    <row r="1954" spans="6:6">
      <c r="F1954" s="8" t="e">
        <f>E1954*INDEX(Нормативы!$A$1:$G$31,MATCH(Программы!A1954,Нормативы!$A$1:$A$31,0),MATCH(Программы!D1954,Нормативы!$A$1:$G$1,0))</f>
        <v>#N/A</v>
      </c>
    </row>
    <row r="1955" spans="6:6">
      <c r="F1955" s="8" t="e">
        <f>E1955*INDEX(Нормативы!$A$1:$G$31,MATCH(Программы!A1955,Нормативы!$A$1:$A$31,0),MATCH(Программы!D1955,Нормативы!$A$1:$G$1,0))</f>
        <v>#N/A</v>
      </c>
    </row>
    <row r="1956" spans="6:6">
      <c r="F1956" s="8" t="e">
        <f>E1956*INDEX(Нормативы!$A$1:$G$31,MATCH(Программы!A1956,Нормативы!$A$1:$A$31,0),MATCH(Программы!D1956,Нормативы!$A$1:$G$1,0))</f>
        <v>#N/A</v>
      </c>
    </row>
    <row r="1957" spans="6:6">
      <c r="F1957" s="8" t="e">
        <f>E1957*INDEX(Нормативы!$A$1:$G$31,MATCH(Программы!A1957,Нормативы!$A$1:$A$31,0),MATCH(Программы!D1957,Нормативы!$A$1:$G$1,0))</f>
        <v>#N/A</v>
      </c>
    </row>
    <row r="1958" spans="6:6">
      <c r="F1958" s="8" t="e">
        <f>E1958*INDEX(Нормативы!$A$1:$G$31,MATCH(Программы!A1958,Нормативы!$A$1:$A$31,0),MATCH(Программы!D1958,Нормативы!$A$1:$G$1,0))</f>
        <v>#N/A</v>
      </c>
    </row>
    <row r="1959" spans="6:6">
      <c r="F1959" s="8" t="e">
        <f>E1959*INDEX(Нормативы!$A$1:$G$31,MATCH(Программы!A1959,Нормативы!$A$1:$A$31,0),MATCH(Программы!D1959,Нормативы!$A$1:$G$1,0))</f>
        <v>#N/A</v>
      </c>
    </row>
    <row r="1960" spans="6:6">
      <c r="F1960" s="8" t="e">
        <f>E1960*INDEX(Нормативы!$A$1:$G$31,MATCH(Программы!A1960,Нормативы!$A$1:$A$31,0),MATCH(Программы!D1960,Нормативы!$A$1:$G$1,0))</f>
        <v>#N/A</v>
      </c>
    </row>
    <row r="1961" spans="6:6">
      <c r="F1961" s="8" t="e">
        <f>E1961*INDEX(Нормативы!$A$1:$G$31,MATCH(Программы!A1961,Нормативы!$A$1:$A$31,0),MATCH(Программы!D1961,Нормативы!$A$1:$G$1,0))</f>
        <v>#N/A</v>
      </c>
    </row>
    <row r="1962" spans="6:6">
      <c r="F1962" s="8" t="e">
        <f>E1962*INDEX(Нормативы!$A$1:$G$31,MATCH(Программы!A1962,Нормативы!$A$1:$A$31,0),MATCH(Программы!D1962,Нормативы!$A$1:$G$1,0))</f>
        <v>#N/A</v>
      </c>
    </row>
    <row r="1963" spans="6:6">
      <c r="F1963" s="8" t="e">
        <f>E1963*INDEX(Нормативы!$A$1:$G$31,MATCH(Программы!A1963,Нормативы!$A$1:$A$31,0),MATCH(Программы!D1963,Нормативы!$A$1:$G$1,0))</f>
        <v>#N/A</v>
      </c>
    </row>
    <row r="1964" spans="6:6">
      <c r="F1964" s="8" t="e">
        <f>E1964*INDEX(Нормативы!$A$1:$G$31,MATCH(Программы!A1964,Нормативы!$A$1:$A$31,0),MATCH(Программы!D1964,Нормативы!$A$1:$G$1,0))</f>
        <v>#N/A</v>
      </c>
    </row>
    <row r="1965" spans="6:6">
      <c r="F1965" s="8" t="e">
        <f>E1965*INDEX(Нормативы!$A$1:$G$31,MATCH(Программы!A1965,Нормативы!$A$1:$A$31,0),MATCH(Программы!D1965,Нормативы!$A$1:$G$1,0))</f>
        <v>#N/A</v>
      </c>
    </row>
    <row r="1966" spans="6:6">
      <c r="F1966" s="8" t="e">
        <f>E1966*INDEX(Нормативы!$A$1:$G$31,MATCH(Программы!A1966,Нормативы!$A$1:$A$31,0),MATCH(Программы!D1966,Нормативы!$A$1:$G$1,0))</f>
        <v>#N/A</v>
      </c>
    </row>
    <row r="1967" spans="6:6">
      <c r="F1967" s="8" t="e">
        <f>E1967*INDEX(Нормативы!$A$1:$G$31,MATCH(Программы!A1967,Нормативы!$A$1:$A$31,0),MATCH(Программы!D1967,Нормативы!$A$1:$G$1,0))</f>
        <v>#N/A</v>
      </c>
    </row>
    <row r="1968" spans="6:6">
      <c r="F1968" s="8" t="e">
        <f>E1968*INDEX(Нормативы!$A$1:$G$31,MATCH(Программы!A1968,Нормативы!$A$1:$A$31,0),MATCH(Программы!D1968,Нормативы!$A$1:$G$1,0))</f>
        <v>#N/A</v>
      </c>
    </row>
    <row r="1969" spans="6:6">
      <c r="F1969" s="8" t="e">
        <f>E1969*INDEX(Нормативы!$A$1:$G$31,MATCH(Программы!A1969,Нормативы!$A$1:$A$31,0),MATCH(Программы!D1969,Нормативы!$A$1:$G$1,0))</f>
        <v>#N/A</v>
      </c>
    </row>
    <row r="1970" spans="6:6">
      <c r="F1970" s="8" t="e">
        <f>E1970*INDEX(Нормативы!$A$1:$G$31,MATCH(Программы!A1970,Нормативы!$A$1:$A$31,0),MATCH(Программы!D1970,Нормативы!$A$1:$G$1,0))</f>
        <v>#N/A</v>
      </c>
    </row>
    <row r="1971" spans="6:6">
      <c r="F1971" s="8" t="e">
        <f>E1971*INDEX(Нормативы!$A$1:$G$31,MATCH(Программы!A1971,Нормативы!$A$1:$A$31,0),MATCH(Программы!D1971,Нормативы!$A$1:$G$1,0))</f>
        <v>#N/A</v>
      </c>
    </row>
    <row r="1972" spans="6:6">
      <c r="F1972" s="8" t="e">
        <f>E1972*INDEX(Нормативы!$A$1:$G$31,MATCH(Программы!A1972,Нормативы!$A$1:$A$31,0),MATCH(Программы!D1972,Нормативы!$A$1:$G$1,0))</f>
        <v>#N/A</v>
      </c>
    </row>
    <row r="1973" spans="6:6">
      <c r="F1973" s="8" t="e">
        <f>E1973*INDEX(Нормативы!$A$1:$G$31,MATCH(Программы!A1973,Нормативы!$A$1:$A$31,0),MATCH(Программы!D1973,Нормативы!$A$1:$G$1,0))</f>
        <v>#N/A</v>
      </c>
    </row>
    <row r="1974" spans="6:6">
      <c r="F1974" s="8" t="e">
        <f>E1974*INDEX(Нормативы!$A$1:$G$31,MATCH(Программы!A1974,Нормативы!$A$1:$A$31,0),MATCH(Программы!D1974,Нормативы!$A$1:$G$1,0))</f>
        <v>#N/A</v>
      </c>
    </row>
    <row r="1975" spans="6:6">
      <c r="F1975" s="8" t="e">
        <f>E1975*INDEX(Нормативы!$A$1:$G$31,MATCH(Программы!A1975,Нормативы!$A$1:$A$31,0),MATCH(Программы!D1975,Нормативы!$A$1:$G$1,0))</f>
        <v>#N/A</v>
      </c>
    </row>
    <row r="1976" spans="6:6">
      <c r="F1976" s="8" t="e">
        <f>E1976*INDEX(Нормативы!$A$1:$G$31,MATCH(Программы!A1976,Нормативы!$A$1:$A$31,0),MATCH(Программы!D1976,Нормативы!$A$1:$G$1,0))</f>
        <v>#N/A</v>
      </c>
    </row>
    <row r="1977" spans="6:6">
      <c r="F1977" s="8" t="e">
        <f>E1977*INDEX(Нормативы!$A$1:$G$31,MATCH(Программы!A1977,Нормативы!$A$1:$A$31,0),MATCH(Программы!D1977,Нормативы!$A$1:$G$1,0))</f>
        <v>#N/A</v>
      </c>
    </row>
    <row r="1978" spans="6:6">
      <c r="F1978" s="8" t="e">
        <f>E1978*INDEX(Нормативы!$A$1:$G$31,MATCH(Программы!A1978,Нормативы!$A$1:$A$31,0),MATCH(Программы!D1978,Нормативы!$A$1:$G$1,0))</f>
        <v>#N/A</v>
      </c>
    </row>
    <row r="1979" spans="6:6">
      <c r="F1979" s="8" t="e">
        <f>E1979*INDEX(Нормативы!$A$1:$G$31,MATCH(Программы!A1979,Нормативы!$A$1:$A$31,0),MATCH(Программы!D1979,Нормативы!$A$1:$G$1,0))</f>
        <v>#N/A</v>
      </c>
    </row>
    <row r="1980" spans="6:6">
      <c r="F1980" s="8" t="e">
        <f>E1980*INDEX(Нормативы!$A$1:$G$31,MATCH(Программы!A1980,Нормативы!$A$1:$A$31,0),MATCH(Программы!D1980,Нормативы!$A$1:$G$1,0))</f>
        <v>#N/A</v>
      </c>
    </row>
    <row r="1981" spans="6:6">
      <c r="F1981" s="8" t="e">
        <f>E1981*INDEX(Нормативы!$A$1:$G$31,MATCH(Программы!A1981,Нормативы!$A$1:$A$31,0),MATCH(Программы!D1981,Нормативы!$A$1:$G$1,0))</f>
        <v>#N/A</v>
      </c>
    </row>
    <row r="1982" spans="6:6">
      <c r="F1982" s="8" t="e">
        <f>E1982*INDEX(Нормативы!$A$1:$G$31,MATCH(Программы!A1982,Нормативы!$A$1:$A$31,0),MATCH(Программы!D1982,Нормативы!$A$1:$G$1,0))</f>
        <v>#N/A</v>
      </c>
    </row>
    <row r="1983" spans="6:6">
      <c r="F1983" s="8" t="e">
        <f>E1983*INDEX(Нормативы!$A$1:$G$31,MATCH(Программы!A1983,Нормативы!$A$1:$A$31,0),MATCH(Программы!D1983,Нормативы!$A$1:$G$1,0))</f>
        <v>#N/A</v>
      </c>
    </row>
    <row r="1984" spans="6:6">
      <c r="F1984" s="8" t="e">
        <f>E1984*INDEX(Нормативы!$A$1:$G$31,MATCH(Программы!A1984,Нормативы!$A$1:$A$31,0),MATCH(Программы!D1984,Нормативы!$A$1:$G$1,0))</f>
        <v>#N/A</v>
      </c>
    </row>
    <row r="1985" spans="6:6">
      <c r="F1985" s="8" t="e">
        <f>E1985*INDEX(Нормативы!$A$1:$G$31,MATCH(Программы!A1985,Нормативы!$A$1:$A$31,0),MATCH(Программы!D1985,Нормативы!$A$1:$G$1,0))</f>
        <v>#N/A</v>
      </c>
    </row>
    <row r="1986" spans="6:6">
      <c r="F1986" s="8" t="e">
        <f>E1986*INDEX(Нормативы!$A$1:$G$31,MATCH(Программы!A1986,Нормативы!$A$1:$A$31,0),MATCH(Программы!D1986,Нормативы!$A$1:$G$1,0))</f>
        <v>#N/A</v>
      </c>
    </row>
    <row r="1987" spans="6:6">
      <c r="F1987" s="8" t="e">
        <f>E1987*INDEX(Нормативы!$A$1:$G$31,MATCH(Программы!A1987,Нормативы!$A$1:$A$31,0),MATCH(Программы!D1987,Нормативы!$A$1:$G$1,0))</f>
        <v>#N/A</v>
      </c>
    </row>
    <row r="1988" spans="6:6">
      <c r="F1988" s="8" t="e">
        <f>E1988*INDEX(Нормативы!$A$1:$G$31,MATCH(Программы!A1988,Нормативы!$A$1:$A$31,0),MATCH(Программы!D1988,Нормативы!$A$1:$G$1,0))</f>
        <v>#N/A</v>
      </c>
    </row>
    <row r="1989" spans="6:6">
      <c r="F1989" s="8" t="e">
        <f>E1989*INDEX(Нормативы!$A$1:$G$31,MATCH(Программы!A1989,Нормативы!$A$1:$A$31,0),MATCH(Программы!D1989,Нормативы!$A$1:$G$1,0))</f>
        <v>#N/A</v>
      </c>
    </row>
    <row r="1990" spans="6:6">
      <c r="F1990" s="8" t="e">
        <f>E1990*INDEX(Нормативы!$A$1:$G$31,MATCH(Программы!A1990,Нормативы!$A$1:$A$31,0),MATCH(Программы!D1990,Нормативы!$A$1:$G$1,0))</f>
        <v>#N/A</v>
      </c>
    </row>
    <row r="1991" spans="6:6">
      <c r="F1991" s="8" t="e">
        <f>E1991*INDEX(Нормативы!$A$1:$G$31,MATCH(Программы!A1991,Нормативы!$A$1:$A$31,0),MATCH(Программы!D1991,Нормативы!$A$1:$G$1,0))</f>
        <v>#N/A</v>
      </c>
    </row>
    <row r="1992" spans="6:6">
      <c r="F1992" s="8" t="e">
        <f>E1992*INDEX(Нормативы!$A$1:$G$31,MATCH(Программы!A1992,Нормативы!$A$1:$A$31,0),MATCH(Программы!D1992,Нормативы!$A$1:$G$1,0))</f>
        <v>#N/A</v>
      </c>
    </row>
    <row r="1993" spans="6:6">
      <c r="F1993" s="8" t="e">
        <f>E1993*INDEX(Нормативы!$A$1:$G$31,MATCH(Программы!A1993,Нормативы!$A$1:$A$31,0),MATCH(Программы!D1993,Нормативы!$A$1:$G$1,0))</f>
        <v>#N/A</v>
      </c>
    </row>
    <row r="1994" spans="6:6">
      <c r="F1994" s="8" t="e">
        <f>E1994*INDEX(Нормативы!$A$1:$G$31,MATCH(Программы!A1994,Нормативы!$A$1:$A$31,0),MATCH(Программы!D1994,Нормативы!$A$1:$G$1,0))</f>
        <v>#N/A</v>
      </c>
    </row>
    <row r="1995" spans="6:6">
      <c r="F1995" s="8" t="e">
        <f>E1995*INDEX(Нормативы!$A$1:$G$31,MATCH(Программы!A1995,Нормативы!$A$1:$A$31,0),MATCH(Программы!D1995,Нормативы!$A$1:$G$1,0))</f>
        <v>#N/A</v>
      </c>
    </row>
    <row r="1996" spans="6:6">
      <c r="F1996" s="8" t="e">
        <f>E1996*INDEX(Нормативы!$A$1:$G$31,MATCH(Программы!A1996,Нормативы!$A$1:$A$31,0),MATCH(Программы!D1996,Нормативы!$A$1:$G$1,0))</f>
        <v>#N/A</v>
      </c>
    </row>
    <row r="1997" spans="6:6">
      <c r="F1997" s="8" t="e">
        <f>E1997*INDEX(Нормативы!$A$1:$G$31,MATCH(Программы!A1997,Нормативы!$A$1:$A$31,0),MATCH(Программы!D1997,Нормативы!$A$1:$G$1,0))</f>
        <v>#N/A</v>
      </c>
    </row>
    <row r="1998" spans="6:6">
      <c r="F1998" s="8" t="e">
        <f>E1998*INDEX(Нормативы!$A$1:$G$31,MATCH(Программы!A1998,Нормативы!$A$1:$A$31,0),MATCH(Программы!D1998,Нормативы!$A$1:$G$1,0))</f>
        <v>#N/A</v>
      </c>
    </row>
    <row r="1999" spans="6:6">
      <c r="F1999" s="8" t="e">
        <f>E1999*INDEX(Нормативы!$A$1:$G$31,MATCH(Программы!A1999,Нормативы!$A$1:$A$31,0),MATCH(Программы!D1999,Нормативы!$A$1:$G$1,0))</f>
        <v>#N/A</v>
      </c>
    </row>
    <row r="2000" spans="6:6">
      <c r="F2000" s="8" t="e">
        <f>E2000*INDEX(Нормативы!$A$1:$G$31,MATCH(Программы!A2000,Нормативы!$A$1:$A$31,0),MATCH(Программы!D2000,Нормативы!$A$1:$G$1,0))</f>
        <v>#N/A</v>
      </c>
    </row>
    <row r="2001" spans="6:6">
      <c r="F2001" s="8" t="e">
        <f>E2001*INDEX(Нормативы!$A$1:$G$31,MATCH(Программы!A2001,Нормативы!$A$1:$A$31,0),MATCH(Программы!D2001,Нормативы!$A$1:$G$1,0))</f>
        <v>#N/A</v>
      </c>
    </row>
    <row r="2002" spans="6:6">
      <c r="F2002" s="8" t="e">
        <f>E2002*INDEX(Нормативы!$A$1:$G$31,MATCH(Программы!A2002,Нормативы!$A$1:$A$31,0),MATCH(Программы!D2002,Нормативы!$A$1:$G$1,0))</f>
        <v>#N/A</v>
      </c>
    </row>
    <row r="2003" spans="6:6">
      <c r="F2003" s="8" t="e">
        <f>E2003*INDEX(Нормативы!$A$1:$G$31,MATCH(Программы!A2003,Нормативы!$A$1:$A$31,0),MATCH(Программы!D2003,Нормативы!$A$1:$G$1,0))</f>
        <v>#N/A</v>
      </c>
    </row>
    <row r="2004" spans="6:6">
      <c r="F2004" s="8" t="e">
        <f>E2004*INDEX(Нормативы!$A$1:$G$31,MATCH(Программы!A2004,Нормативы!$A$1:$A$31,0),MATCH(Программы!D2004,Нормативы!$A$1:$G$1,0))</f>
        <v>#N/A</v>
      </c>
    </row>
    <row r="2005" spans="6:6">
      <c r="F2005" s="8" t="e">
        <f>E2005*INDEX(Нормативы!$A$1:$G$31,MATCH(Программы!A2005,Нормативы!$A$1:$A$31,0),MATCH(Программы!D2005,Нормативы!$A$1:$G$1,0))</f>
        <v>#N/A</v>
      </c>
    </row>
    <row r="2006" spans="6:6">
      <c r="F2006" s="8" t="e">
        <f>E2006*INDEX(Нормативы!$A$1:$G$31,MATCH(Программы!A2006,Нормативы!$A$1:$A$31,0),MATCH(Программы!D2006,Нормативы!$A$1:$G$1,0))</f>
        <v>#N/A</v>
      </c>
    </row>
    <row r="2007" spans="6:6">
      <c r="F2007" s="8" t="e">
        <f>E2007*INDEX(Нормативы!$A$1:$G$31,MATCH(Программы!A2007,Нормативы!$A$1:$A$31,0),MATCH(Программы!D2007,Нормативы!$A$1:$G$1,0))</f>
        <v>#N/A</v>
      </c>
    </row>
    <row r="2008" spans="6:6">
      <c r="F2008" s="8" t="e">
        <f>E2008*INDEX(Нормативы!$A$1:$G$31,MATCH(Программы!A2008,Нормативы!$A$1:$A$31,0),MATCH(Программы!D2008,Нормативы!$A$1:$G$1,0))</f>
        <v>#N/A</v>
      </c>
    </row>
    <row r="2009" spans="6:6">
      <c r="F2009" s="8" t="e">
        <f>E2009*INDEX(Нормативы!$A$1:$G$31,MATCH(Программы!A2009,Нормативы!$A$1:$A$31,0),MATCH(Программы!D2009,Нормативы!$A$1:$G$1,0))</f>
        <v>#N/A</v>
      </c>
    </row>
    <row r="2010" spans="6:6">
      <c r="F2010" s="8" t="e">
        <f>E2010*INDEX(Нормативы!$A$1:$G$31,MATCH(Программы!A2010,Нормативы!$A$1:$A$31,0),MATCH(Программы!D2010,Нормативы!$A$1:$G$1,0))</f>
        <v>#N/A</v>
      </c>
    </row>
    <row r="2011" spans="6:6">
      <c r="F2011" s="8" t="e">
        <f>E2011*INDEX(Нормативы!$A$1:$G$31,MATCH(Программы!A2011,Нормативы!$A$1:$A$31,0),MATCH(Программы!D2011,Нормативы!$A$1:$G$1,0))</f>
        <v>#N/A</v>
      </c>
    </row>
    <row r="2012" spans="6:6">
      <c r="F2012" s="8" t="e">
        <f>E2012*INDEX(Нормативы!$A$1:$G$31,MATCH(Программы!A2012,Нормативы!$A$1:$A$31,0),MATCH(Программы!D2012,Нормативы!$A$1:$G$1,0))</f>
        <v>#N/A</v>
      </c>
    </row>
    <row r="2013" spans="6:6">
      <c r="F2013" s="8" t="e">
        <f>E2013*INDEX(Нормативы!$A$1:$G$31,MATCH(Программы!A2013,Нормативы!$A$1:$A$31,0),MATCH(Программы!D2013,Нормативы!$A$1:$G$1,0))</f>
        <v>#N/A</v>
      </c>
    </row>
    <row r="2014" spans="6:6">
      <c r="F2014" s="8" t="e">
        <f>E2014*INDEX(Нормативы!$A$1:$G$31,MATCH(Программы!A2014,Нормативы!$A$1:$A$31,0),MATCH(Программы!D2014,Нормативы!$A$1:$G$1,0))</f>
        <v>#N/A</v>
      </c>
    </row>
    <row r="2015" spans="6:6">
      <c r="F2015" s="8" t="e">
        <f>E2015*INDEX(Нормативы!$A$1:$G$31,MATCH(Программы!A2015,Нормативы!$A$1:$A$31,0),MATCH(Программы!D2015,Нормативы!$A$1:$G$1,0))</f>
        <v>#N/A</v>
      </c>
    </row>
    <row r="2016" spans="6:6">
      <c r="F2016" s="8" t="e">
        <f>E2016*INDEX(Нормативы!$A$1:$G$31,MATCH(Программы!A2016,Нормативы!$A$1:$A$31,0),MATCH(Программы!D2016,Нормативы!$A$1:$G$1,0))</f>
        <v>#N/A</v>
      </c>
    </row>
    <row r="2017" spans="6:6">
      <c r="F2017" s="8" t="e">
        <f>E2017*INDEX(Нормативы!$A$1:$G$31,MATCH(Программы!A2017,Нормативы!$A$1:$A$31,0),MATCH(Программы!D2017,Нормативы!$A$1:$G$1,0))</f>
        <v>#N/A</v>
      </c>
    </row>
    <row r="2018" spans="6:6">
      <c r="F2018" s="8" t="e">
        <f>E2018*INDEX(Нормативы!$A$1:$G$31,MATCH(Программы!A2018,Нормативы!$A$1:$A$31,0),MATCH(Программы!D2018,Нормативы!$A$1:$G$1,0))</f>
        <v>#N/A</v>
      </c>
    </row>
    <row r="2019" spans="6:6">
      <c r="F2019" s="8" t="e">
        <f>E2019*INDEX(Нормативы!$A$1:$G$31,MATCH(Программы!A2019,Нормативы!$A$1:$A$31,0),MATCH(Программы!D2019,Нормативы!$A$1:$G$1,0))</f>
        <v>#N/A</v>
      </c>
    </row>
    <row r="2020" spans="6:6">
      <c r="F2020" s="8" t="e">
        <f>E2020*INDEX(Нормативы!$A$1:$G$31,MATCH(Программы!A2020,Нормативы!$A$1:$A$31,0),MATCH(Программы!D2020,Нормативы!$A$1:$G$1,0))</f>
        <v>#N/A</v>
      </c>
    </row>
    <row r="2021" spans="6:6">
      <c r="F2021" s="8" t="e">
        <f>E2021*INDEX(Нормативы!$A$1:$G$31,MATCH(Программы!A2021,Нормативы!$A$1:$A$31,0),MATCH(Программы!D2021,Нормативы!$A$1:$G$1,0))</f>
        <v>#N/A</v>
      </c>
    </row>
    <row r="2022" spans="6:6">
      <c r="F2022" s="8" t="e">
        <f>E2022*INDEX(Нормативы!$A$1:$G$31,MATCH(Программы!A2022,Нормативы!$A$1:$A$31,0),MATCH(Программы!D2022,Нормативы!$A$1:$G$1,0))</f>
        <v>#N/A</v>
      </c>
    </row>
    <row r="2023" spans="6:6">
      <c r="F2023" s="8" t="e">
        <f>E2023*INDEX(Нормативы!$A$1:$G$31,MATCH(Программы!A2023,Нормативы!$A$1:$A$31,0),MATCH(Программы!D2023,Нормативы!$A$1:$G$1,0))</f>
        <v>#N/A</v>
      </c>
    </row>
    <row r="2024" spans="6:6">
      <c r="F2024" s="8" t="e">
        <f>E2024*INDEX(Нормативы!$A$1:$G$31,MATCH(Программы!A2024,Нормативы!$A$1:$A$31,0),MATCH(Программы!D2024,Нормативы!$A$1:$G$1,0))</f>
        <v>#N/A</v>
      </c>
    </row>
    <row r="2025" spans="6:6">
      <c r="F2025" s="8" t="e">
        <f>E2025*INDEX(Нормативы!$A$1:$G$31,MATCH(Программы!A2025,Нормативы!$A$1:$A$31,0),MATCH(Программы!D2025,Нормативы!$A$1:$G$1,0))</f>
        <v>#N/A</v>
      </c>
    </row>
    <row r="2026" spans="6:6">
      <c r="F2026" s="8" t="e">
        <f>E2026*INDEX(Нормативы!$A$1:$G$31,MATCH(Программы!A2026,Нормативы!$A$1:$A$31,0),MATCH(Программы!D2026,Нормативы!$A$1:$G$1,0))</f>
        <v>#N/A</v>
      </c>
    </row>
    <row r="2027" spans="6:6">
      <c r="F2027" s="8" t="e">
        <f>E2027*INDEX(Нормативы!$A$1:$G$31,MATCH(Программы!A2027,Нормативы!$A$1:$A$31,0),MATCH(Программы!D2027,Нормативы!$A$1:$G$1,0))</f>
        <v>#N/A</v>
      </c>
    </row>
    <row r="2028" spans="6:6">
      <c r="F2028" s="8" t="e">
        <f>E2028*INDEX(Нормативы!$A$1:$G$31,MATCH(Программы!A2028,Нормативы!$A$1:$A$31,0),MATCH(Программы!D2028,Нормативы!$A$1:$G$1,0))</f>
        <v>#N/A</v>
      </c>
    </row>
    <row r="2029" spans="6:6">
      <c r="F2029" s="8" t="e">
        <f>E2029*INDEX(Нормативы!$A$1:$G$31,MATCH(Программы!A2029,Нормативы!$A$1:$A$31,0),MATCH(Программы!D2029,Нормативы!$A$1:$G$1,0))</f>
        <v>#N/A</v>
      </c>
    </row>
    <row r="2030" spans="6:6">
      <c r="F2030" s="8" t="e">
        <f>E2030*INDEX(Нормативы!$A$1:$G$31,MATCH(Программы!A2030,Нормативы!$A$1:$A$31,0),MATCH(Программы!D2030,Нормативы!$A$1:$G$1,0))</f>
        <v>#N/A</v>
      </c>
    </row>
    <row r="2031" spans="6:6">
      <c r="F2031" s="8" t="e">
        <f>E2031*INDEX(Нормативы!$A$1:$G$31,MATCH(Программы!A2031,Нормативы!$A$1:$A$31,0),MATCH(Программы!D2031,Нормативы!$A$1:$G$1,0))</f>
        <v>#N/A</v>
      </c>
    </row>
    <row r="2032" spans="6:6">
      <c r="F2032" s="8" t="e">
        <f>E2032*INDEX(Нормативы!$A$1:$G$31,MATCH(Программы!A2032,Нормативы!$A$1:$A$31,0),MATCH(Программы!D2032,Нормативы!$A$1:$G$1,0))</f>
        <v>#N/A</v>
      </c>
    </row>
    <row r="2033" spans="6:6">
      <c r="F2033" s="8" t="e">
        <f>E2033*INDEX(Нормативы!$A$1:$G$31,MATCH(Программы!A2033,Нормативы!$A$1:$A$31,0),MATCH(Программы!D2033,Нормативы!$A$1:$G$1,0))</f>
        <v>#N/A</v>
      </c>
    </row>
    <row r="2034" spans="6:6">
      <c r="F2034" s="8" t="e">
        <f>E2034*INDEX(Нормативы!$A$1:$G$31,MATCH(Программы!A2034,Нормативы!$A$1:$A$31,0),MATCH(Программы!D2034,Нормативы!$A$1:$G$1,0))</f>
        <v>#N/A</v>
      </c>
    </row>
    <row r="2035" spans="6:6">
      <c r="F2035" s="8" t="e">
        <f>E2035*INDEX(Нормативы!$A$1:$G$31,MATCH(Программы!A2035,Нормативы!$A$1:$A$31,0),MATCH(Программы!D2035,Нормативы!$A$1:$G$1,0))</f>
        <v>#N/A</v>
      </c>
    </row>
    <row r="2036" spans="6:6">
      <c r="F2036" s="8" t="e">
        <f>E2036*INDEX(Нормативы!$A$1:$G$31,MATCH(Программы!A2036,Нормативы!$A$1:$A$31,0),MATCH(Программы!D2036,Нормативы!$A$1:$G$1,0))</f>
        <v>#N/A</v>
      </c>
    </row>
    <row r="2037" spans="6:6">
      <c r="F2037" s="8" t="e">
        <f>E2037*INDEX(Нормативы!$A$1:$G$31,MATCH(Программы!A2037,Нормативы!$A$1:$A$31,0),MATCH(Программы!D2037,Нормативы!$A$1:$G$1,0))</f>
        <v>#N/A</v>
      </c>
    </row>
    <row r="2038" spans="6:6">
      <c r="F2038" s="8" t="e">
        <f>E2038*INDEX(Нормативы!$A$1:$G$31,MATCH(Программы!A2038,Нормативы!$A$1:$A$31,0),MATCH(Программы!D2038,Нормативы!$A$1:$G$1,0))</f>
        <v>#N/A</v>
      </c>
    </row>
    <row r="2039" spans="6:6">
      <c r="F2039" s="8" t="e">
        <f>E2039*INDEX(Нормативы!$A$1:$G$31,MATCH(Программы!A2039,Нормативы!$A$1:$A$31,0),MATCH(Программы!D2039,Нормативы!$A$1:$G$1,0))</f>
        <v>#N/A</v>
      </c>
    </row>
    <row r="2040" spans="6:6">
      <c r="F2040" s="8" t="e">
        <f>E2040*INDEX(Нормативы!$A$1:$G$31,MATCH(Программы!A2040,Нормативы!$A$1:$A$31,0),MATCH(Программы!D2040,Нормативы!$A$1:$G$1,0))</f>
        <v>#N/A</v>
      </c>
    </row>
    <row r="2041" spans="6:6">
      <c r="F2041" s="8" t="e">
        <f>E2041*INDEX(Нормативы!$A$1:$G$31,MATCH(Программы!A2041,Нормативы!$A$1:$A$31,0),MATCH(Программы!D2041,Нормативы!$A$1:$G$1,0))</f>
        <v>#N/A</v>
      </c>
    </row>
    <row r="2042" spans="6:6">
      <c r="F2042" s="8" t="e">
        <f>E2042*INDEX(Нормативы!$A$1:$G$31,MATCH(Программы!A2042,Нормативы!$A$1:$A$31,0),MATCH(Программы!D2042,Нормативы!$A$1:$G$1,0))</f>
        <v>#N/A</v>
      </c>
    </row>
    <row r="2043" spans="6:6">
      <c r="F2043" s="8" t="e">
        <f>E2043*INDEX(Нормативы!$A$1:$G$31,MATCH(Программы!A2043,Нормативы!$A$1:$A$31,0),MATCH(Программы!D2043,Нормативы!$A$1:$G$1,0))</f>
        <v>#N/A</v>
      </c>
    </row>
    <row r="2044" spans="6:6">
      <c r="F2044" s="8" t="e">
        <f>E2044*INDEX(Нормативы!$A$1:$G$31,MATCH(Программы!A2044,Нормативы!$A$1:$A$31,0),MATCH(Программы!D2044,Нормативы!$A$1:$G$1,0))</f>
        <v>#N/A</v>
      </c>
    </row>
    <row r="2045" spans="6:6">
      <c r="F2045" s="8" t="e">
        <f>E2045*INDEX(Нормативы!$A$1:$G$31,MATCH(Программы!A2045,Нормативы!$A$1:$A$31,0),MATCH(Программы!D2045,Нормативы!$A$1:$G$1,0))</f>
        <v>#N/A</v>
      </c>
    </row>
    <row r="2046" spans="6:6">
      <c r="F2046" s="8" t="e">
        <f>E2046*INDEX(Нормативы!$A$1:$G$31,MATCH(Программы!A2046,Нормативы!$A$1:$A$31,0),MATCH(Программы!D2046,Нормативы!$A$1:$G$1,0))</f>
        <v>#N/A</v>
      </c>
    </row>
    <row r="2047" spans="6:6">
      <c r="F2047" s="8" t="e">
        <f>E2047*INDEX(Нормативы!$A$1:$G$31,MATCH(Программы!A2047,Нормативы!$A$1:$A$31,0),MATCH(Программы!D2047,Нормативы!$A$1:$G$1,0))</f>
        <v>#N/A</v>
      </c>
    </row>
    <row r="2048" spans="6:6">
      <c r="F2048" s="8" t="e">
        <f>E2048*INDEX(Нормативы!$A$1:$G$31,MATCH(Программы!A2048,Нормативы!$A$1:$A$31,0),MATCH(Программы!D2048,Нормативы!$A$1:$G$1,0))</f>
        <v>#N/A</v>
      </c>
    </row>
    <row r="2049" spans="6:6">
      <c r="F2049" s="8" t="e">
        <f>E2049*INDEX(Нормативы!$A$1:$G$31,MATCH(Программы!A2049,Нормативы!$A$1:$A$31,0),MATCH(Программы!D2049,Нормативы!$A$1:$G$1,0))</f>
        <v>#N/A</v>
      </c>
    </row>
    <row r="2050" spans="6:6">
      <c r="F2050" s="8" t="e">
        <f>E2050*INDEX(Нормативы!$A$1:$G$31,MATCH(Программы!A2050,Нормативы!$A$1:$A$31,0),MATCH(Программы!D2050,Нормативы!$A$1:$G$1,0))</f>
        <v>#N/A</v>
      </c>
    </row>
    <row r="2051" spans="6:6">
      <c r="F2051" s="8" t="e">
        <f>E2051*INDEX(Нормативы!$A$1:$G$31,MATCH(Программы!A2051,Нормативы!$A$1:$A$31,0),MATCH(Программы!D2051,Нормативы!$A$1:$G$1,0))</f>
        <v>#N/A</v>
      </c>
    </row>
    <row r="2052" spans="6:6">
      <c r="F2052" s="8" t="e">
        <f>E2052*INDEX(Нормативы!$A$1:$G$31,MATCH(Программы!A2052,Нормативы!$A$1:$A$31,0),MATCH(Программы!D2052,Нормативы!$A$1:$G$1,0))</f>
        <v>#N/A</v>
      </c>
    </row>
    <row r="2053" spans="6:6">
      <c r="F2053" s="8" t="e">
        <f>E2053*INDEX(Нормативы!$A$1:$G$31,MATCH(Программы!A2053,Нормативы!$A$1:$A$31,0),MATCH(Программы!D2053,Нормативы!$A$1:$G$1,0))</f>
        <v>#N/A</v>
      </c>
    </row>
    <row r="2054" spans="6:6">
      <c r="F2054" s="8" t="e">
        <f>E2054*INDEX(Нормативы!$A$1:$G$31,MATCH(Программы!A2054,Нормативы!$A$1:$A$31,0),MATCH(Программы!D2054,Нормативы!$A$1:$G$1,0))</f>
        <v>#N/A</v>
      </c>
    </row>
    <row r="2055" spans="6:6">
      <c r="F2055" s="8" t="e">
        <f>E2055*INDEX(Нормативы!$A$1:$G$31,MATCH(Программы!A2055,Нормативы!$A$1:$A$31,0),MATCH(Программы!D2055,Нормативы!$A$1:$G$1,0))</f>
        <v>#N/A</v>
      </c>
    </row>
    <row r="2056" spans="6:6">
      <c r="F2056" s="8" t="e">
        <f>E2056*INDEX(Нормативы!$A$1:$G$31,MATCH(Программы!A2056,Нормативы!$A$1:$A$31,0),MATCH(Программы!D2056,Нормативы!$A$1:$G$1,0))</f>
        <v>#N/A</v>
      </c>
    </row>
    <row r="2057" spans="6:6">
      <c r="F2057" s="8" t="e">
        <f>E2057*INDEX(Нормативы!$A$1:$G$31,MATCH(Программы!A2057,Нормативы!$A$1:$A$31,0),MATCH(Программы!D2057,Нормативы!$A$1:$G$1,0))</f>
        <v>#N/A</v>
      </c>
    </row>
    <row r="2058" spans="6:6">
      <c r="F2058" s="8" t="e">
        <f>E2058*INDEX(Нормативы!$A$1:$G$31,MATCH(Программы!A2058,Нормативы!$A$1:$A$31,0),MATCH(Программы!D2058,Нормативы!$A$1:$G$1,0))</f>
        <v>#N/A</v>
      </c>
    </row>
    <row r="2059" spans="6:6">
      <c r="F2059" s="8" t="e">
        <f>E2059*INDEX(Нормативы!$A$1:$G$31,MATCH(Программы!A2059,Нормативы!$A$1:$A$31,0),MATCH(Программы!D2059,Нормативы!$A$1:$G$1,0))</f>
        <v>#N/A</v>
      </c>
    </row>
    <row r="2060" spans="6:6">
      <c r="F2060" s="8" t="e">
        <f>E2060*INDEX(Нормативы!$A$1:$G$31,MATCH(Программы!A2060,Нормативы!$A$1:$A$31,0),MATCH(Программы!D2060,Нормативы!$A$1:$G$1,0))</f>
        <v>#N/A</v>
      </c>
    </row>
    <row r="2061" spans="6:6">
      <c r="F2061" s="8" t="e">
        <f>E2061*INDEX(Нормативы!$A$1:$G$31,MATCH(Программы!A2061,Нормативы!$A$1:$A$31,0),MATCH(Программы!D2061,Нормативы!$A$1:$G$1,0))</f>
        <v>#N/A</v>
      </c>
    </row>
    <row r="2062" spans="6:6">
      <c r="F2062" s="8" t="e">
        <f>E2062*INDEX(Нормативы!$A$1:$G$31,MATCH(Программы!A2062,Нормативы!$A$1:$A$31,0),MATCH(Программы!D2062,Нормативы!$A$1:$G$1,0))</f>
        <v>#N/A</v>
      </c>
    </row>
    <row r="2063" spans="6:6">
      <c r="F2063" s="8" t="e">
        <f>E2063*INDEX(Нормативы!$A$1:$G$31,MATCH(Программы!A2063,Нормативы!$A$1:$A$31,0),MATCH(Программы!D2063,Нормативы!$A$1:$G$1,0))</f>
        <v>#N/A</v>
      </c>
    </row>
    <row r="2064" spans="6:6">
      <c r="F2064" s="8" t="e">
        <f>E2064*INDEX(Нормативы!$A$1:$G$31,MATCH(Программы!A2064,Нормативы!$A$1:$A$31,0),MATCH(Программы!D2064,Нормативы!$A$1:$G$1,0))</f>
        <v>#N/A</v>
      </c>
    </row>
    <row r="2065" spans="6:6">
      <c r="F2065" s="8" t="e">
        <f>E2065*INDEX(Нормативы!$A$1:$G$31,MATCH(Программы!A2065,Нормативы!$A$1:$A$31,0),MATCH(Программы!D2065,Нормативы!$A$1:$G$1,0))</f>
        <v>#N/A</v>
      </c>
    </row>
    <row r="2066" spans="6:6">
      <c r="F2066" s="8" t="e">
        <f>E2066*INDEX(Нормативы!$A$1:$G$31,MATCH(Программы!A2066,Нормативы!$A$1:$A$31,0),MATCH(Программы!D2066,Нормативы!$A$1:$G$1,0))</f>
        <v>#N/A</v>
      </c>
    </row>
    <row r="2067" spans="6:6">
      <c r="F2067" s="8" t="e">
        <f>E2067*INDEX(Нормативы!$A$1:$G$31,MATCH(Программы!A2067,Нормативы!$A$1:$A$31,0),MATCH(Программы!D2067,Нормативы!$A$1:$G$1,0))</f>
        <v>#N/A</v>
      </c>
    </row>
    <row r="2068" spans="6:6">
      <c r="F2068" s="8" t="e">
        <f>E2068*INDEX(Нормативы!$A$1:$G$31,MATCH(Программы!A2068,Нормативы!$A$1:$A$31,0),MATCH(Программы!D2068,Нормативы!$A$1:$G$1,0))</f>
        <v>#N/A</v>
      </c>
    </row>
    <row r="2069" spans="6:6">
      <c r="F2069" s="8" t="e">
        <f>E2069*INDEX(Нормативы!$A$1:$G$31,MATCH(Программы!A2069,Нормативы!$A$1:$A$31,0),MATCH(Программы!D2069,Нормативы!$A$1:$G$1,0))</f>
        <v>#N/A</v>
      </c>
    </row>
    <row r="2070" spans="6:6">
      <c r="F2070" s="8" t="e">
        <f>E2070*INDEX(Нормативы!$A$1:$G$31,MATCH(Программы!A2070,Нормативы!$A$1:$A$31,0),MATCH(Программы!D2070,Нормативы!$A$1:$G$1,0))</f>
        <v>#N/A</v>
      </c>
    </row>
    <row r="2071" spans="6:6">
      <c r="F2071" s="8" t="e">
        <f>E2071*INDEX(Нормативы!$A$1:$G$31,MATCH(Программы!A2071,Нормативы!$A$1:$A$31,0),MATCH(Программы!D2071,Нормативы!$A$1:$G$1,0))</f>
        <v>#N/A</v>
      </c>
    </row>
    <row r="2072" spans="6:6">
      <c r="F2072" s="8" t="e">
        <f>E2072*INDEX(Нормативы!$A$1:$G$31,MATCH(Программы!A2072,Нормативы!$A$1:$A$31,0),MATCH(Программы!D2072,Нормативы!$A$1:$G$1,0))</f>
        <v>#N/A</v>
      </c>
    </row>
    <row r="2073" spans="6:6">
      <c r="F2073" s="8" t="e">
        <f>E2073*INDEX(Нормативы!$A$1:$G$31,MATCH(Программы!A2073,Нормативы!$A$1:$A$31,0),MATCH(Программы!D2073,Нормативы!$A$1:$G$1,0))</f>
        <v>#N/A</v>
      </c>
    </row>
    <row r="2074" spans="6:6">
      <c r="F2074" s="8" t="e">
        <f>E2074*INDEX(Нормативы!$A$1:$G$31,MATCH(Программы!A2074,Нормативы!$A$1:$A$31,0),MATCH(Программы!D2074,Нормативы!$A$1:$G$1,0))</f>
        <v>#N/A</v>
      </c>
    </row>
    <row r="2075" spans="6:6">
      <c r="F2075" s="8" t="e">
        <f>E2075*INDEX(Нормативы!$A$1:$G$31,MATCH(Программы!A2075,Нормативы!$A$1:$A$31,0),MATCH(Программы!D2075,Нормативы!$A$1:$G$1,0))</f>
        <v>#N/A</v>
      </c>
    </row>
    <row r="2076" spans="6:6">
      <c r="F2076" s="8" t="e">
        <f>E2076*INDEX(Нормативы!$A$1:$G$31,MATCH(Программы!A2076,Нормативы!$A$1:$A$31,0),MATCH(Программы!D2076,Нормативы!$A$1:$G$1,0))</f>
        <v>#N/A</v>
      </c>
    </row>
    <row r="2077" spans="6:6">
      <c r="F2077" s="8" t="e">
        <f>E2077*INDEX(Нормативы!$A$1:$G$31,MATCH(Программы!A2077,Нормативы!$A$1:$A$31,0),MATCH(Программы!D2077,Нормативы!$A$1:$G$1,0))</f>
        <v>#N/A</v>
      </c>
    </row>
    <row r="2078" spans="6:6">
      <c r="F2078" s="8" t="e">
        <f>E2078*INDEX(Нормативы!$A$1:$G$31,MATCH(Программы!A2078,Нормативы!$A$1:$A$31,0),MATCH(Программы!D2078,Нормативы!$A$1:$G$1,0))</f>
        <v>#N/A</v>
      </c>
    </row>
    <row r="2079" spans="6:6">
      <c r="F2079" s="8" t="e">
        <f>E2079*INDEX(Нормативы!$A$1:$G$31,MATCH(Программы!A2079,Нормативы!$A$1:$A$31,0),MATCH(Программы!D2079,Нормативы!$A$1:$G$1,0))</f>
        <v>#N/A</v>
      </c>
    </row>
    <row r="2080" spans="6:6">
      <c r="F2080" s="8" t="e">
        <f>E2080*INDEX(Нормативы!$A$1:$G$31,MATCH(Программы!A2080,Нормативы!$A$1:$A$31,0),MATCH(Программы!D2080,Нормативы!$A$1:$G$1,0))</f>
        <v>#N/A</v>
      </c>
    </row>
    <row r="2081" spans="6:6">
      <c r="F2081" s="8" t="e">
        <f>E2081*INDEX(Нормативы!$A$1:$G$31,MATCH(Программы!A2081,Нормативы!$A$1:$A$31,0),MATCH(Программы!D2081,Нормативы!$A$1:$G$1,0))</f>
        <v>#N/A</v>
      </c>
    </row>
    <row r="2082" spans="6:6">
      <c r="F2082" s="8" t="e">
        <f>E2082*INDEX(Нормативы!$A$1:$G$31,MATCH(Программы!A2082,Нормативы!$A$1:$A$31,0),MATCH(Программы!D2082,Нормативы!$A$1:$G$1,0))</f>
        <v>#N/A</v>
      </c>
    </row>
    <row r="2083" spans="6:6">
      <c r="F2083" s="8" t="e">
        <f>E2083*INDEX(Нормативы!$A$1:$G$31,MATCH(Программы!A2083,Нормативы!$A$1:$A$31,0),MATCH(Программы!D2083,Нормативы!$A$1:$G$1,0))</f>
        <v>#N/A</v>
      </c>
    </row>
    <row r="2084" spans="6:6">
      <c r="F2084" s="8" t="e">
        <f>E2084*INDEX(Нормативы!$A$1:$G$31,MATCH(Программы!A2084,Нормативы!$A$1:$A$31,0),MATCH(Программы!D2084,Нормативы!$A$1:$G$1,0))</f>
        <v>#N/A</v>
      </c>
    </row>
    <row r="2085" spans="6:6">
      <c r="F2085" s="8" t="e">
        <f>E2085*INDEX(Нормативы!$A$1:$G$31,MATCH(Программы!A2085,Нормативы!$A$1:$A$31,0),MATCH(Программы!D2085,Нормативы!$A$1:$G$1,0))</f>
        <v>#N/A</v>
      </c>
    </row>
    <row r="2086" spans="6:6">
      <c r="F2086" s="8" t="e">
        <f>E2086*INDEX(Нормативы!$A$1:$G$31,MATCH(Программы!A2086,Нормативы!$A$1:$A$31,0),MATCH(Программы!D2086,Нормативы!$A$1:$G$1,0))</f>
        <v>#N/A</v>
      </c>
    </row>
    <row r="2087" spans="6:6">
      <c r="F2087" s="8" t="e">
        <f>E2087*INDEX(Нормативы!$A$1:$G$31,MATCH(Программы!A2087,Нормативы!$A$1:$A$31,0),MATCH(Программы!D2087,Нормативы!$A$1:$G$1,0))</f>
        <v>#N/A</v>
      </c>
    </row>
    <row r="2088" spans="6:6">
      <c r="F2088" s="8" t="e">
        <f>E2088*INDEX(Нормативы!$A$1:$G$31,MATCH(Программы!A2088,Нормативы!$A$1:$A$31,0),MATCH(Программы!D2088,Нормативы!$A$1:$G$1,0))</f>
        <v>#N/A</v>
      </c>
    </row>
    <row r="2089" spans="6:6">
      <c r="F2089" s="8" t="e">
        <f>E2089*INDEX(Нормативы!$A$1:$G$31,MATCH(Программы!A2089,Нормативы!$A$1:$A$31,0),MATCH(Программы!D2089,Нормативы!$A$1:$G$1,0))</f>
        <v>#N/A</v>
      </c>
    </row>
    <row r="2090" spans="6:6">
      <c r="F2090" s="8" t="e">
        <f>E2090*INDEX(Нормативы!$A$1:$G$31,MATCH(Программы!A2090,Нормативы!$A$1:$A$31,0),MATCH(Программы!D2090,Нормативы!$A$1:$G$1,0))</f>
        <v>#N/A</v>
      </c>
    </row>
    <row r="2091" spans="6:6">
      <c r="F2091" s="8" t="e">
        <f>E2091*INDEX(Нормативы!$A$1:$G$31,MATCH(Программы!A2091,Нормативы!$A$1:$A$31,0),MATCH(Программы!D2091,Нормативы!$A$1:$G$1,0))</f>
        <v>#N/A</v>
      </c>
    </row>
    <row r="2092" spans="6:6">
      <c r="F2092" s="8" t="e">
        <f>E2092*INDEX(Нормативы!$A$1:$G$31,MATCH(Программы!A2092,Нормативы!$A$1:$A$31,0),MATCH(Программы!D2092,Нормативы!$A$1:$G$1,0))</f>
        <v>#N/A</v>
      </c>
    </row>
    <row r="2093" spans="6:6">
      <c r="F2093" s="8" t="e">
        <f>E2093*INDEX(Нормативы!$A$1:$G$31,MATCH(Программы!A2093,Нормативы!$A$1:$A$31,0),MATCH(Программы!D2093,Нормативы!$A$1:$G$1,0))</f>
        <v>#N/A</v>
      </c>
    </row>
    <row r="2094" spans="6:6">
      <c r="F2094" s="8" t="e">
        <f>E2094*INDEX(Нормативы!$A$1:$G$31,MATCH(Программы!A2094,Нормативы!$A$1:$A$31,0),MATCH(Программы!D2094,Нормативы!$A$1:$G$1,0))</f>
        <v>#N/A</v>
      </c>
    </row>
    <row r="2095" spans="6:6">
      <c r="F2095" s="8" t="e">
        <f>E2095*INDEX(Нормативы!$A$1:$G$31,MATCH(Программы!A2095,Нормативы!$A$1:$A$31,0),MATCH(Программы!D2095,Нормативы!$A$1:$G$1,0))</f>
        <v>#N/A</v>
      </c>
    </row>
    <row r="2096" spans="6:6">
      <c r="F2096" s="8" t="e">
        <f>E2096*INDEX(Нормативы!$A$1:$G$31,MATCH(Программы!A2096,Нормативы!$A$1:$A$31,0),MATCH(Программы!D2096,Нормативы!$A$1:$G$1,0))</f>
        <v>#N/A</v>
      </c>
    </row>
    <row r="2097" spans="6:6">
      <c r="F2097" s="8" t="e">
        <f>E2097*INDEX(Нормативы!$A$1:$G$31,MATCH(Программы!A2097,Нормативы!$A$1:$A$31,0),MATCH(Программы!D2097,Нормативы!$A$1:$G$1,0))</f>
        <v>#N/A</v>
      </c>
    </row>
    <row r="2098" spans="6:6">
      <c r="F2098" s="8" t="e">
        <f>E2098*INDEX(Нормативы!$A$1:$G$31,MATCH(Программы!A2098,Нормативы!$A$1:$A$31,0),MATCH(Программы!D2098,Нормативы!$A$1:$G$1,0))</f>
        <v>#N/A</v>
      </c>
    </row>
    <row r="2099" spans="6:6">
      <c r="F2099" s="8" t="e">
        <f>E2099*INDEX(Нормативы!$A$1:$G$31,MATCH(Программы!A2099,Нормативы!$A$1:$A$31,0),MATCH(Программы!D2099,Нормативы!$A$1:$G$1,0))</f>
        <v>#N/A</v>
      </c>
    </row>
    <row r="2100" spans="6:6">
      <c r="F2100" s="8" t="e">
        <f>E2100*INDEX(Нормативы!$A$1:$G$31,MATCH(Программы!A2100,Нормативы!$A$1:$A$31,0),MATCH(Программы!D2100,Нормативы!$A$1:$G$1,0))</f>
        <v>#N/A</v>
      </c>
    </row>
    <row r="2101" spans="6:6">
      <c r="F2101" s="8" t="e">
        <f>E2101*INDEX(Нормативы!$A$1:$G$31,MATCH(Программы!A2101,Нормативы!$A$1:$A$31,0),MATCH(Программы!D2101,Нормативы!$A$1:$G$1,0))</f>
        <v>#N/A</v>
      </c>
    </row>
    <row r="2102" spans="6:6">
      <c r="F2102" s="8" t="e">
        <f>E2102*INDEX(Нормативы!$A$1:$G$31,MATCH(Программы!A2102,Нормативы!$A$1:$A$31,0),MATCH(Программы!D2102,Нормативы!$A$1:$G$1,0))</f>
        <v>#N/A</v>
      </c>
    </row>
    <row r="2103" spans="6:6">
      <c r="F2103" s="8" t="e">
        <f>E2103*INDEX(Нормативы!$A$1:$G$31,MATCH(Программы!A2103,Нормативы!$A$1:$A$31,0),MATCH(Программы!D2103,Нормативы!$A$1:$G$1,0))</f>
        <v>#N/A</v>
      </c>
    </row>
    <row r="2104" spans="6:6">
      <c r="F2104" s="8" t="e">
        <f>E2104*INDEX(Нормативы!$A$1:$G$31,MATCH(Программы!A2104,Нормативы!$A$1:$A$31,0),MATCH(Программы!D2104,Нормативы!$A$1:$G$1,0))</f>
        <v>#N/A</v>
      </c>
    </row>
    <row r="2105" spans="6:6">
      <c r="F2105" s="8" t="e">
        <f>E2105*INDEX(Нормативы!$A$1:$G$31,MATCH(Программы!A2105,Нормативы!$A$1:$A$31,0),MATCH(Программы!D2105,Нормативы!$A$1:$G$1,0))</f>
        <v>#N/A</v>
      </c>
    </row>
    <row r="2106" spans="6:6">
      <c r="F2106" s="8" t="e">
        <f>E2106*INDEX(Нормативы!$A$1:$G$31,MATCH(Программы!A2106,Нормативы!$A$1:$A$31,0),MATCH(Программы!D2106,Нормативы!$A$1:$G$1,0))</f>
        <v>#N/A</v>
      </c>
    </row>
    <row r="2107" spans="6:6">
      <c r="F2107" s="8" t="e">
        <f>E2107*INDEX(Нормативы!$A$1:$G$31,MATCH(Программы!A2107,Нормативы!$A$1:$A$31,0),MATCH(Программы!D2107,Нормативы!$A$1:$G$1,0))</f>
        <v>#N/A</v>
      </c>
    </row>
    <row r="2108" spans="6:6">
      <c r="F2108" s="8" t="e">
        <f>E2108*INDEX(Нормативы!$A$1:$G$31,MATCH(Программы!A2108,Нормативы!$A$1:$A$31,0),MATCH(Программы!D2108,Нормативы!$A$1:$G$1,0))</f>
        <v>#N/A</v>
      </c>
    </row>
    <row r="2109" spans="6:6">
      <c r="F2109" s="8" t="e">
        <f>E2109*INDEX(Нормативы!$A$1:$G$31,MATCH(Программы!A2109,Нормативы!$A$1:$A$31,0),MATCH(Программы!D2109,Нормативы!$A$1:$G$1,0))</f>
        <v>#N/A</v>
      </c>
    </row>
    <row r="2110" spans="6:6">
      <c r="F2110" s="8" t="e">
        <f>E2110*INDEX(Нормативы!$A$1:$G$31,MATCH(Программы!A2110,Нормативы!$A$1:$A$31,0),MATCH(Программы!D2110,Нормативы!$A$1:$G$1,0))</f>
        <v>#N/A</v>
      </c>
    </row>
    <row r="2111" spans="6:6">
      <c r="F2111" s="8" t="e">
        <f>E2111*INDEX(Нормативы!$A$1:$G$31,MATCH(Программы!A2111,Нормативы!$A$1:$A$31,0),MATCH(Программы!D2111,Нормативы!$A$1:$G$1,0))</f>
        <v>#N/A</v>
      </c>
    </row>
    <row r="2112" spans="6:6">
      <c r="F2112" s="8" t="e">
        <f>E2112*INDEX(Нормативы!$A$1:$G$31,MATCH(Программы!A2112,Нормативы!$A$1:$A$31,0),MATCH(Программы!D2112,Нормативы!$A$1:$G$1,0))</f>
        <v>#N/A</v>
      </c>
    </row>
    <row r="2113" spans="6:6">
      <c r="F2113" s="8" t="e">
        <f>E2113*INDEX(Нормативы!$A$1:$G$31,MATCH(Программы!A2113,Нормативы!$A$1:$A$31,0),MATCH(Программы!D2113,Нормативы!$A$1:$G$1,0))</f>
        <v>#N/A</v>
      </c>
    </row>
    <row r="2114" spans="6:6">
      <c r="F2114" s="8" t="e">
        <f>E2114*INDEX(Нормативы!$A$1:$G$31,MATCH(Программы!A2114,Нормативы!$A$1:$A$31,0),MATCH(Программы!D2114,Нормативы!$A$1:$G$1,0))</f>
        <v>#N/A</v>
      </c>
    </row>
    <row r="2115" spans="6:6">
      <c r="F2115" s="8" t="e">
        <f>E2115*INDEX(Нормативы!$A$1:$G$31,MATCH(Программы!A2115,Нормативы!$A$1:$A$31,0),MATCH(Программы!D2115,Нормативы!$A$1:$G$1,0))</f>
        <v>#N/A</v>
      </c>
    </row>
    <row r="2116" spans="6:6">
      <c r="F2116" s="8" t="e">
        <f>E2116*INDEX(Нормативы!$A$1:$G$31,MATCH(Программы!A2116,Нормативы!$A$1:$A$31,0),MATCH(Программы!D2116,Нормативы!$A$1:$G$1,0))</f>
        <v>#N/A</v>
      </c>
    </row>
    <row r="2117" spans="6:6">
      <c r="F2117" s="8" t="e">
        <f>E2117*INDEX(Нормативы!$A$1:$G$31,MATCH(Программы!A2117,Нормативы!$A$1:$A$31,0),MATCH(Программы!D2117,Нормативы!$A$1:$G$1,0))</f>
        <v>#N/A</v>
      </c>
    </row>
    <row r="2118" spans="6:6">
      <c r="F2118" s="8" t="e">
        <f>E2118*INDEX(Нормативы!$A$1:$G$31,MATCH(Программы!A2118,Нормативы!$A$1:$A$31,0),MATCH(Программы!D2118,Нормативы!$A$1:$G$1,0))</f>
        <v>#N/A</v>
      </c>
    </row>
    <row r="2119" spans="6:6">
      <c r="F2119" s="8" t="e">
        <f>E2119*INDEX(Нормативы!$A$1:$G$31,MATCH(Программы!A2119,Нормативы!$A$1:$A$31,0),MATCH(Программы!D2119,Нормативы!$A$1:$G$1,0))</f>
        <v>#N/A</v>
      </c>
    </row>
    <row r="2120" spans="6:6">
      <c r="F2120" s="8" t="e">
        <f>E2120*INDEX(Нормативы!$A$1:$G$31,MATCH(Программы!A2120,Нормативы!$A$1:$A$31,0),MATCH(Программы!D2120,Нормативы!$A$1:$G$1,0))</f>
        <v>#N/A</v>
      </c>
    </row>
    <row r="2121" spans="6:6">
      <c r="F2121" s="8" t="e">
        <f>E2121*INDEX(Нормативы!$A$1:$G$31,MATCH(Программы!A2121,Нормативы!$A$1:$A$31,0),MATCH(Программы!D2121,Нормативы!$A$1:$G$1,0))</f>
        <v>#N/A</v>
      </c>
    </row>
    <row r="2122" spans="6:6">
      <c r="F2122" s="8" t="e">
        <f>E2122*INDEX(Нормативы!$A$1:$G$31,MATCH(Программы!A2122,Нормативы!$A$1:$A$31,0),MATCH(Программы!D2122,Нормативы!$A$1:$G$1,0))</f>
        <v>#N/A</v>
      </c>
    </row>
    <row r="2123" spans="6:6">
      <c r="F2123" s="8" t="e">
        <f>E2123*INDEX(Нормативы!$A$1:$G$31,MATCH(Программы!A2123,Нормативы!$A$1:$A$31,0),MATCH(Программы!D2123,Нормативы!$A$1:$G$1,0))</f>
        <v>#N/A</v>
      </c>
    </row>
    <row r="2124" spans="6:6">
      <c r="F2124" s="8" t="e">
        <f>E2124*INDEX(Нормативы!$A$1:$G$31,MATCH(Программы!A2124,Нормативы!$A$1:$A$31,0),MATCH(Программы!D2124,Нормативы!$A$1:$G$1,0))</f>
        <v>#N/A</v>
      </c>
    </row>
    <row r="2125" spans="6:6">
      <c r="F2125" s="8" t="e">
        <f>E2125*INDEX(Нормативы!$A$1:$G$31,MATCH(Программы!A2125,Нормативы!$A$1:$A$31,0),MATCH(Программы!D2125,Нормативы!$A$1:$G$1,0))</f>
        <v>#N/A</v>
      </c>
    </row>
    <row r="2126" spans="6:6">
      <c r="F2126" s="8" t="e">
        <f>E2126*INDEX(Нормативы!$A$1:$G$31,MATCH(Программы!A2126,Нормативы!$A$1:$A$31,0),MATCH(Программы!D2126,Нормативы!$A$1:$G$1,0))</f>
        <v>#N/A</v>
      </c>
    </row>
    <row r="2127" spans="6:6">
      <c r="F2127" s="8" t="e">
        <f>E2127*INDEX(Нормативы!$A$1:$G$31,MATCH(Программы!A2127,Нормативы!$A$1:$A$31,0),MATCH(Программы!D2127,Нормативы!$A$1:$G$1,0))</f>
        <v>#N/A</v>
      </c>
    </row>
    <row r="2128" spans="6:6">
      <c r="F2128" s="8" t="e">
        <f>E2128*INDEX(Нормативы!$A$1:$G$31,MATCH(Программы!A2128,Нормативы!$A$1:$A$31,0),MATCH(Программы!D2128,Нормативы!$A$1:$G$1,0))</f>
        <v>#N/A</v>
      </c>
    </row>
    <row r="2129" spans="6:6">
      <c r="F2129" s="8" t="e">
        <f>E2129*INDEX(Нормативы!$A$1:$G$31,MATCH(Программы!A2129,Нормативы!$A$1:$A$31,0),MATCH(Программы!D2129,Нормативы!$A$1:$G$1,0))</f>
        <v>#N/A</v>
      </c>
    </row>
    <row r="2130" spans="6:6">
      <c r="F2130" s="8" t="e">
        <f>E2130*INDEX(Нормативы!$A$1:$G$31,MATCH(Программы!A2130,Нормативы!$A$1:$A$31,0),MATCH(Программы!D2130,Нормативы!$A$1:$G$1,0))</f>
        <v>#N/A</v>
      </c>
    </row>
    <row r="2131" spans="6:6">
      <c r="F2131" s="8" t="e">
        <f>E2131*INDEX(Нормативы!$A$1:$G$31,MATCH(Программы!A2131,Нормативы!$A$1:$A$31,0),MATCH(Программы!D2131,Нормативы!$A$1:$G$1,0))</f>
        <v>#N/A</v>
      </c>
    </row>
    <row r="2132" spans="6:6">
      <c r="F2132" s="8" t="e">
        <f>E2132*INDEX(Нормативы!$A$1:$G$31,MATCH(Программы!A2132,Нормативы!$A$1:$A$31,0),MATCH(Программы!D2132,Нормативы!$A$1:$G$1,0))</f>
        <v>#N/A</v>
      </c>
    </row>
    <row r="2133" spans="6:6">
      <c r="F2133" s="8" t="e">
        <f>E2133*INDEX(Нормативы!$A$1:$G$31,MATCH(Программы!A2133,Нормативы!$A$1:$A$31,0),MATCH(Программы!D2133,Нормативы!$A$1:$G$1,0))</f>
        <v>#N/A</v>
      </c>
    </row>
    <row r="2134" spans="6:6">
      <c r="F2134" s="8" t="e">
        <f>E2134*INDEX(Нормативы!$A$1:$G$31,MATCH(Программы!A2134,Нормативы!$A$1:$A$31,0),MATCH(Программы!D2134,Нормативы!$A$1:$G$1,0))</f>
        <v>#N/A</v>
      </c>
    </row>
    <row r="2135" spans="6:6">
      <c r="F2135" s="8" t="e">
        <f>E2135*INDEX(Нормативы!$A$1:$G$31,MATCH(Программы!A2135,Нормативы!$A$1:$A$31,0),MATCH(Программы!D2135,Нормативы!$A$1:$G$1,0))</f>
        <v>#N/A</v>
      </c>
    </row>
    <row r="2136" spans="6:6">
      <c r="F2136" s="8" t="e">
        <f>E2136*INDEX(Нормативы!$A$1:$G$31,MATCH(Программы!A2136,Нормативы!$A$1:$A$31,0),MATCH(Программы!D2136,Нормативы!$A$1:$G$1,0))</f>
        <v>#N/A</v>
      </c>
    </row>
    <row r="2137" spans="6:6">
      <c r="F2137" s="8" t="e">
        <f>E2137*INDEX(Нормативы!$A$1:$G$31,MATCH(Программы!A2137,Нормативы!$A$1:$A$31,0),MATCH(Программы!D2137,Нормативы!$A$1:$G$1,0))</f>
        <v>#N/A</v>
      </c>
    </row>
    <row r="2138" spans="6:6">
      <c r="F2138" s="8" t="e">
        <f>E2138*INDEX(Нормативы!$A$1:$G$31,MATCH(Программы!A2138,Нормативы!$A$1:$A$31,0),MATCH(Программы!D2138,Нормативы!$A$1:$G$1,0))</f>
        <v>#N/A</v>
      </c>
    </row>
    <row r="2139" spans="6:6">
      <c r="F2139" s="8" t="e">
        <f>E2139*INDEX(Нормативы!$A$1:$G$31,MATCH(Программы!A2139,Нормативы!$A$1:$A$31,0),MATCH(Программы!D2139,Нормативы!$A$1:$G$1,0))</f>
        <v>#N/A</v>
      </c>
    </row>
    <row r="2140" spans="6:6">
      <c r="F2140" s="8" t="e">
        <f>E2140*INDEX(Нормативы!$A$1:$G$31,MATCH(Программы!A2140,Нормативы!$A$1:$A$31,0),MATCH(Программы!D2140,Нормативы!$A$1:$G$1,0))</f>
        <v>#N/A</v>
      </c>
    </row>
    <row r="2141" spans="6:6">
      <c r="F2141" s="8" t="e">
        <f>E2141*INDEX(Нормативы!$A$1:$G$31,MATCH(Программы!A2141,Нормативы!$A$1:$A$31,0),MATCH(Программы!D2141,Нормативы!$A$1:$G$1,0))</f>
        <v>#N/A</v>
      </c>
    </row>
    <row r="2142" spans="6:6">
      <c r="F2142" s="8" t="e">
        <f>E2142*INDEX(Нормативы!$A$1:$G$31,MATCH(Программы!A2142,Нормативы!$A$1:$A$31,0),MATCH(Программы!D2142,Нормативы!$A$1:$G$1,0))</f>
        <v>#N/A</v>
      </c>
    </row>
    <row r="2143" spans="6:6">
      <c r="F2143" s="8" t="e">
        <f>E2143*INDEX(Нормативы!$A$1:$G$31,MATCH(Программы!A2143,Нормативы!$A$1:$A$31,0),MATCH(Программы!D2143,Нормативы!$A$1:$G$1,0))</f>
        <v>#N/A</v>
      </c>
    </row>
    <row r="2144" spans="6:6">
      <c r="F2144" s="8" t="e">
        <f>E2144*INDEX(Нормативы!$A$1:$G$31,MATCH(Программы!A2144,Нормативы!$A$1:$A$31,0),MATCH(Программы!D2144,Нормативы!$A$1:$G$1,0))</f>
        <v>#N/A</v>
      </c>
    </row>
    <row r="2145" spans="6:6">
      <c r="F2145" s="8" t="e">
        <f>E2145*INDEX(Нормативы!$A$1:$G$31,MATCH(Программы!A2145,Нормативы!$A$1:$A$31,0),MATCH(Программы!D2145,Нормативы!$A$1:$G$1,0))</f>
        <v>#N/A</v>
      </c>
    </row>
    <row r="2146" spans="6:6">
      <c r="F2146" s="8" t="e">
        <f>E2146*INDEX(Нормативы!$A$1:$G$31,MATCH(Программы!A2146,Нормативы!$A$1:$A$31,0),MATCH(Программы!D2146,Нормативы!$A$1:$G$1,0))</f>
        <v>#N/A</v>
      </c>
    </row>
    <row r="2147" spans="6:6">
      <c r="F2147" s="8" t="e">
        <f>E2147*INDEX(Нормативы!$A$1:$G$31,MATCH(Программы!A2147,Нормативы!$A$1:$A$31,0),MATCH(Программы!D2147,Нормативы!$A$1:$G$1,0))</f>
        <v>#N/A</v>
      </c>
    </row>
    <row r="2148" spans="6:6">
      <c r="F2148" s="8" t="e">
        <f>E2148*INDEX(Нормативы!$A$1:$G$31,MATCH(Программы!A2148,Нормативы!$A$1:$A$31,0),MATCH(Программы!D2148,Нормативы!$A$1:$G$1,0))</f>
        <v>#N/A</v>
      </c>
    </row>
    <row r="2149" spans="6:6">
      <c r="F2149" s="8" t="e">
        <f>E2149*INDEX(Нормативы!$A$1:$G$31,MATCH(Программы!A2149,Нормативы!$A$1:$A$31,0),MATCH(Программы!D2149,Нормативы!$A$1:$G$1,0))</f>
        <v>#N/A</v>
      </c>
    </row>
    <row r="2150" spans="6:6">
      <c r="F2150" s="8" t="e">
        <f>E2150*INDEX(Нормативы!$A$1:$G$31,MATCH(Программы!A2150,Нормативы!$A$1:$A$31,0),MATCH(Программы!D2150,Нормативы!$A$1:$G$1,0))</f>
        <v>#N/A</v>
      </c>
    </row>
    <row r="2151" spans="6:6">
      <c r="F2151" s="8" t="e">
        <f>E2151*INDEX(Нормативы!$A$1:$G$31,MATCH(Программы!A2151,Нормативы!$A$1:$A$31,0),MATCH(Программы!D2151,Нормативы!$A$1:$G$1,0))</f>
        <v>#N/A</v>
      </c>
    </row>
    <row r="2152" spans="6:6">
      <c r="F2152" s="8" t="e">
        <f>E2152*INDEX(Нормативы!$A$1:$G$31,MATCH(Программы!A2152,Нормативы!$A$1:$A$31,0),MATCH(Программы!D2152,Нормативы!$A$1:$G$1,0))</f>
        <v>#N/A</v>
      </c>
    </row>
    <row r="2153" spans="6:6">
      <c r="F2153" s="8" t="e">
        <f>E2153*INDEX(Нормативы!$A$1:$G$31,MATCH(Программы!A2153,Нормативы!$A$1:$A$31,0),MATCH(Программы!D2153,Нормативы!$A$1:$G$1,0))</f>
        <v>#N/A</v>
      </c>
    </row>
    <row r="2154" spans="6:6">
      <c r="F2154" s="8" t="e">
        <f>E2154*INDEX(Нормативы!$A$1:$G$31,MATCH(Программы!A2154,Нормативы!$A$1:$A$31,0),MATCH(Программы!D2154,Нормативы!$A$1:$G$1,0))</f>
        <v>#N/A</v>
      </c>
    </row>
    <row r="2155" spans="6:6">
      <c r="F2155" s="8" t="e">
        <f>E2155*INDEX(Нормативы!$A$1:$G$31,MATCH(Программы!A2155,Нормативы!$A$1:$A$31,0),MATCH(Программы!D2155,Нормативы!$A$1:$G$1,0))</f>
        <v>#N/A</v>
      </c>
    </row>
    <row r="2156" spans="6:6">
      <c r="F2156" s="8" t="e">
        <f>E2156*INDEX(Нормативы!$A$1:$G$31,MATCH(Программы!A2156,Нормативы!$A$1:$A$31,0),MATCH(Программы!D2156,Нормативы!$A$1:$G$1,0))</f>
        <v>#N/A</v>
      </c>
    </row>
    <row r="2157" spans="6:6">
      <c r="F2157" s="8" t="e">
        <f>E2157*INDEX(Нормативы!$A$1:$G$31,MATCH(Программы!A2157,Нормативы!$A$1:$A$31,0),MATCH(Программы!D2157,Нормативы!$A$1:$G$1,0))</f>
        <v>#N/A</v>
      </c>
    </row>
    <row r="2158" spans="6:6">
      <c r="F2158" s="8" t="e">
        <f>E2158*INDEX(Нормативы!$A$1:$G$31,MATCH(Программы!A2158,Нормативы!$A$1:$A$31,0),MATCH(Программы!D2158,Нормативы!$A$1:$G$1,0))</f>
        <v>#N/A</v>
      </c>
    </row>
    <row r="2159" spans="6:6">
      <c r="F2159" s="8" t="e">
        <f>E2159*INDEX(Нормативы!$A$1:$G$31,MATCH(Программы!A2159,Нормативы!$A$1:$A$31,0),MATCH(Программы!D2159,Нормативы!$A$1:$G$1,0))</f>
        <v>#N/A</v>
      </c>
    </row>
    <row r="2160" spans="6:6">
      <c r="F2160" s="8" t="e">
        <f>E2160*INDEX(Нормативы!$A$1:$G$31,MATCH(Программы!A2160,Нормативы!$A$1:$A$31,0),MATCH(Программы!D2160,Нормативы!$A$1:$G$1,0))</f>
        <v>#N/A</v>
      </c>
    </row>
    <row r="2161" spans="6:6">
      <c r="F2161" s="8" t="e">
        <f>E2161*INDEX(Нормативы!$A$1:$G$31,MATCH(Программы!A2161,Нормативы!$A$1:$A$31,0),MATCH(Программы!D2161,Нормативы!$A$1:$G$1,0))</f>
        <v>#N/A</v>
      </c>
    </row>
    <row r="2162" spans="6:6">
      <c r="F2162" s="8" t="e">
        <f>E2162*INDEX(Нормативы!$A$1:$G$31,MATCH(Программы!A2162,Нормативы!$A$1:$A$31,0),MATCH(Программы!D2162,Нормативы!$A$1:$G$1,0))</f>
        <v>#N/A</v>
      </c>
    </row>
    <row r="2163" spans="6:6">
      <c r="F2163" s="8" t="e">
        <f>E2163*INDEX(Нормативы!$A$1:$G$31,MATCH(Программы!A2163,Нормативы!$A$1:$A$31,0),MATCH(Программы!D2163,Нормативы!$A$1:$G$1,0))</f>
        <v>#N/A</v>
      </c>
    </row>
    <row r="2164" spans="6:6">
      <c r="F2164" s="8" t="e">
        <f>E2164*INDEX(Нормативы!$A$1:$G$31,MATCH(Программы!A2164,Нормативы!$A$1:$A$31,0),MATCH(Программы!D2164,Нормативы!$A$1:$G$1,0))</f>
        <v>#N/A</v>
      </c>
    </row>
    <row r="2165" spans="6:6">
      <c r="F2165" s="8" t="e">
        <f>E2165*INDEX(Нормативы!$A$1:$G$31,MATCH(Программы!A2165,Нормативы!$A$1:$A$31,0),MATCH(Программы!D2165,Нормативы!$A$1:$G$1,0))</f>
        <v>#N/A</v>
      </c>
    </row>
    <row r="2166" spans="6:6">
      <c r="F2166" s="8" t="e">
        <f>E2166*INDEX(Нормативы!$A$1:$G$31,MATCH(Программы!A2166,Нормативы!$A$1:$A$31,0),MATCH(Программы!D2166,Нормативы!$A$1:$G$1,0))</f>
        <v>#N/A</v>
      </c>
    </row>
    <row r="2167" spans="6:6">
      <c r="F2167" s="8" t="e">
        <f>E2167*INDEX(Нормативы!$A$1:$G$31,MATCH(Программы!A2167,Нормативы!$A$1:$A$31,0),MATCH(Программы!D2167,Нормативы!$A$1:$G$1,0))</f>
        <v>#N/A</v>
      </c>
    </row>
    <row r="2168" spans="6:6">
      <c r="F2168" s="8" t="e">
        <f>E2168*INDEX(Нормативы!$A$1:$G$31,MATCH(Программы!A2168,Нормативы!$A$1:$A$31,0),MATCH(Программы!D2168,Нормативы!$A$1:$G$1,0))</f>
        <v>#N/A</v>
      </c>
    </row>
    <row r="2169" spans="6:6">
      <c r="F2169" s="8" t="e">
        <f>E2169*INDEX(Нормативы!$A$1:$G$31,MATCH(Программы!A2169,Нормативы!$A$1:$A$31,0),MATCH(Программы!D2169,Нормативы!$A$1:$G$1,0))</f>
        <v>#N/A</v>
      </c>
    </row>
    <row r="2170" spans="6:6">
      <c r="F2170" s="8" t="e">
        <f>E2170*INDEX(Нормативы!$A$1:$G$31,MATCH(Программы!A2170,Нормативы!$A$1:$A$31,0),MATCH(Программы!D2170,Нормативы!$A$1:$G$1,0))</f>
        <v>#N/A</v>
      </c>
    </row>
    <row r="2171" spans="6:6">
      <c r="F2171" s="8" t="e">
        <f>E2171*INDEX(Нормативы!$A$1:$G$31,MATCH(Программы!A2171,Нормативы!$A$1:$A$31,0),MATCH(Программы!D2171,Нормативы!$A$1:$G$1,0))</f>
        <v>#N/A</v>
      </c>
    </row>
    <row r="2172" spans="6:6">
      <c r="F2172" s="8" t="e">
        <f>E2172*INDEX(Нормативы!$A$1:$G$31,MATCH(Программы!A2172,Нормативы!$A$1:$A$31,0),MATCH(Программы!D2172,Нормативы!$A$1:$G$1,0))</f>
        <v>#N/A</v>
      </c>
    </row>
    <row r="2173" spans="6:6">
      <c r="F2173" s="8" t="e">
        <f>E2173*INDEX(Нормативы!$A$1:$G$31,MATCH(Программы!A2173,Нормативы!$A$1:$A$31,0),MATCH(Программы!D2173,Нормативы!$A$1:$G$1,0))</f>
        <v>#N/A</v>
      </c>
    </row>
    <row r="2174" spans="6:6">
      <c r="F2174" s="8" t="e">
        <f>E2174*INDEX(Нормативы!$A$1:$G$31,MATCH(Программы!A2174,Нормативы!$A$1:$A$31,0),MATCH(Программы!D2174,Нормативы!$A$1:$G$1,0))</f>
        <v>#N/A</v>
      </c>
    </row>
    <row r="2175" spans="6:6">
      <c r="F2175" s="8" t="e">
        <f>E2175*INDEX(Нормативы!$A$1:$G$31,MATCH(Программы!A2175,Нормативы!$A$1:$A$31,0),MATCH(Программы!D2175,Нормативы!$A$1:$G$1,0))</f>
        <v>#N/A</v>
      </c>
    </row>
    <row r="2176" spans="6:6">
      <c r="F2176" s="8" t="e">
        <f>E2176*INDEX(Нормативы!$A$1:$G$31,MATCH(Программы!A2176,Нормативы!$A$1:$A$31,0),MATCH(Программы!D2176,Нормативы!$A$1:$G$1,0))</f>
        <v>#N/A</v>
      </c>
    </row>
    <row r="2177" spans="6:6">
      <c r="F2177" s="8" t="e">
        <f>E2177*INDEX(Нормативы!$A$1:$G$31,MATCH(Программы!A2177,Нормативы!$A$1:$A$31,0),MATCH(Программы!D2177,Нормативы!$A$1:$G$1,0))</f>
        <v>#N/A</v>
      </c>
    </row>
    <row r="2178" spans="6:6">
      <c r="F2178" s="8" t="e">
        <f>E2178*INDEX(Нормативы!$A$1:$G$31,MATCH(Программы!A2178,Нормативы!$A$1:$A$31,0),MATCH(Программы!D2178,Нормативы!$A$1:$G$1,0))</f>
        <v>#N/A</v>
      </c>
    </row>
    <row r="2179" spans="6:6">
      <c r="F2179" s="8" t="e">
        <f>E2179*INDEX(Нормативы!$A$1:$G$31,MATCH(Программы!A2179,Нормативы!$A$1:$A$31,0),MATCH(Программы!D2179,Нормативы!$A$1:$G$1,0))</f>
        <v>#N/A</v>
      </c>
    </row>
    <row r="2180" spans="6:6">
      <c r="F2180" s="8" t="e">
        <f>E2180*INDEX(Нормативы!$A$1:$G$31,MATCH(Программы!A2180,Нормативы!$A$1:$A$31,0),MATCH(Программы!D2180,Нормативы!$A$1:$G$1,0))</f>
        <v>#N/A</v>
      </c>
    </row>
    <row r="2181" spans="6:6">
      <c r="F2181" s="8" t="e">
        <f>E2181*INDEX(Нормативы!$A$1:$G$31,MATCH(Программы!A2181,Нормативы!$A$1:$A$31,0),MATCH(Программы!D2181,Нормативы!$A$1:$G$1,0))</f>
        <v>#N/A</v>
      </c>
    </row>
    <row r="2182" spans="6:6">
      <c r="F2182" s="8" t="e">
        <f>E2182*INDEX(Нормативы!$A$1:$G$31,MATCH(Программы!A2182,Нормативы!$A$1:$A$31,0),MATCH(Программы!D2182,Нормативы!$A$1:$G$1,0))</f>
        <v>#N/A</v>
      </c>
    </row>
    <row r="2183" spans="6:6">
      <c r="F2183" s="8" t="e">
        <f>E2183*INDEX(Нормативы!$A$1:$G$31,MATCH(Программы!A2183,Нормативы!$A$1:$A$31,0),MATCH(Программы!D2183,Нормативы!$A$1:$G$1,0))</f>
        <v>#N/A</v>
      </c>
    </row>
    <row r="2184" spans="6:6">
      <c r="F2184" s="8" t="e">
        <f>E2184*INDEX(Нормативы!$A$1:$G$31,MATCH(Программы!A2184,Нормативы!$A$1:$A$31,0),MATCH(Программы!D2184,Нормативы!$A$1:$G$1,0))</f>
        <v>#N/A</v>
      </c>
    </row>
    <row r="2185" spans="6:6">
      <c r="F2185" s="8" t="e">
        <f>E2185*INDEX(Нормативы!$A$1:$G$31,MATCH(Программы!A2185,Нормативы!$A$1:$A$31,0),MATCH(Программы!D2185,Нормативы!$A$1:$G$1,0))</f>
        <v>#N/A</v>
      </c>
    </row>
    <row r="2186" spans="6:6">
      <c r="F2186" s="8" t="e">
        <f>E2186*INDEX(Нормативы!$A$1:$G$31,MATCH(Программы!A2186,Нормативы!$A$1:$A$31,0),MATCH(Программы!D2186,Нормативы!$A$1:$G$1,0))</f>
        <v>#N/A</v>
      </c>
    </row>
    <row r="2187" spans="6:6">
      <c r="F2187" s="8" t="e">
        <f>E2187*INDEX(Нормативы!$A$1:$G$31,MATCH(Программы!A2187,Нормативы!$A$1:$A$31,0),MATCH(Программы!D2187,Нормативы!$A$1:$G$1,0))</f>
        <v>#N/A</v>
      </c>
    </row>
    <row r="2188" spans="6:6">
      <c r="F2188" s="8" t="e">
        <f>E2188*INDEX(Нормативы!$A$1:$G$31,MATCH(Программы!A2188,Нормативы!$A$1:$A$31,0),MATCH(Программы!D2188,Нормативы!$A$1:$G$1,0))</f>
        <v>#N/A</v>
      </c>
    </row>
    <row r="2189" spans="6:6">
      <c r="F2189" s="8" t="e">
        <f>E2189*INDEX(Нормативы!$A$1:$G$31,MATCH(Программы!A2189,Нормативы!$A$1:$A$31,0),MATCH(Программы!D2189,Нормативы!$A$1:$G$1,0))</f>
        <v>#N/A</v>
      </c>
    </row>
    <row r="2190" spans="6:6">
      <c r="F2190" s="8" t="e">
        <f>E2190*INDEX(Нормативы!$A$1:$G$31,MATCH(Программы!A2190,Нормативы!$A$1:$A$31,0),MATCH(Программы!D2190,Нормативы!$A$1:$G$1,0))</f>
        <v>#N/A</v>
      </c>
    </row>
    <row r="2191" spans="6:6">
      <c r="F2191" s="8" t="e">
        <f>E2191*INDEX(Нормативы!$A$1:$G$31,MATCH(Программы!A2191,Нормативы!$A$1:$A$31,0),MATCH(Программы!D2191,Нормативы!$A$1:$G$1,0))</f>
        <v>#N/A</v>
      </c>
    </row>
    <row r="2192" spans="6:6">
      <c r="F2192" s="8" t="e">
        <f>E2192*INDEX(Нормативы!$A$1:$G$31,MATCH(Программы!A2192,Нормативы!$A$1:$A$31,0),MATCH(Программы!D2192,Нормативы!$A$1:$G$1,0))</f>
        <v>#N/A</v>
      </c>
    </row>
    <row r="2193" spans="6:6">
      <c r="F2193" s="8" t="e">
        <f>E2193*INDEX(Нормативы!$A$1:$G$31,MATCH(Программы!A2193,Нормативы!$A$1:$A$31,0),MATCH(Программы!D2193,Нормативы!$A$1:$G$1,0))</f>
        <v>#N/A</v>
      </c>
    </row>
    <row r="2194" spans="6:6">
      <c r="F2194" s="8" t="e">
        <f>E2194*INDEX(Нормативы!$A$1:$G$31,MATCH(Программы!A2194,Нормативы!$A$1:$A$31,0),MATCH(Программы!D2194,Нормативы!$A$1:$G$1,0))</f>
        <v>#N/A</v>
      </c>
    </row>
    <row r="2195" spans="6:6">
      <c r="F2195" s="8" t="e">
        <f>E2195*INDEX(Нормативы!$A$1:$G$31,MATCH(Программы!A2195,Нормативы!$A$1:$A$31,0),MATCH(Программы!D2195,Нормативы!$A$1:$G$1,0))</f>
        <v>#N/A</v>
      </c>
    </row>
    <row r="2196" spans="6:6">
      <c r="F2196" s="8" t="e">
        <f>E2196*INDEX(Нормативы!$A$1:$G$31,MATCH(Программы!A2196,Нормативы!$A$1:$A$31,0),MATCH(Программы!D2196,Нормативы!$A$1:$G$1,0))</f>
        <v>#N/A</v>
      </c>
    </row>
    <row r="2197" spans="6:6">
      <c r="F2197" s="8" t="e">
        <f>E2197*INDEX(Нормативы!$A$1:$G$31,MATCH(Программы!A2197,Нормативы!$A$1:$A$31,0),MATCH(Программы!D2197,Нормативы!$A$1:$G$1,0))</f>
        <v>#N/A</v>
      </c>
    </row>
    <row r="2198" spans="6:6">
      <c r="F2198" s="8" t="e">
        <f>E2198*INDEX(Нормативы!$A$1:$G$31,MATCH(Программы!A2198,Нормативы!$A$1:$A$31,0),MATCH(Программы!D2198,Нормативы!$A$1:$G$1,0))</f>
        <v>#N/A</v>
      </c>
    </row>
    <row r="2199" spans="6:6">
      <c r="F2199" s="8" t="e">
        <f>E2199*INDEX(Нормативы!$A$1:$G$31,MATCH(Программы!A2199,Нормативы!$A$1:$A$31,0),MATCH(Программы!D2199,Нормативы!$A$1:$G$1,0))</f>
        <v>#N/A</v>
      </c>
    </row>
    <row r="2200" spans="6:6">
      <c r="F2200" s="8" t="e">
        <f>E2200*INDEX(Нормативы!$A$1:$G$31,MATCH(Программы!A2200,Нормативы!$A$1:$A$31,0),MATCH(Программы!D2200,Нормативы!$A$1:$G$1,0))</f>
        <v>#N/A</v>
      </c>
    </row>
    <row r="2201" spans="6:6">
      <c r="F2201" s="8" t="e">
        <f>E2201*INDEX(Нормативы!$A$1:$G$31,MATCH(Программы!A2201,Нормативы!$A$1:$A$31,0),MATCH(Программы!D2201,Нормативы!$A$1:$G$1,0))</f>
        <v>#N/A</v>
      </c>
    </row>
    <row r="2202" spans="6:6">
      <c r="F2202" s="8" t="e">
        <f>E2202*INDEX(Нормативы!$A$1:$G$31,MATCH(Программы!A2202,Нормативы!$A$1:$A$31,0),MATCH(Программы!D2202,Нормативы!$A$1:$G$1,0))</f>
        <v>#N/A</v>
      </c>
    </row>
    <row r="2203" spans="6:6">
      <c r="F2203" s="8" t="e">
        <f>E2203*INDEX(Нормативы!$A$1:$G$31,MATCH(Программы!A2203,Нормативы!$A$1:$A$31,0),MATCH(Программы!D2203,Нормативы!$A$1:$G$1,0))</f>
        <v>#N/A</v>
      </c>
    </row>
    <row r="2204" spans="6:6">
      <c r="F2204" s="8" t="e">
        <f>E2204*INDEX(Нормативы!$A$1:$G$31,MATCH(Программы!A2204,Нормативы!$A$1:$A$31,0),MATCH(Программы!D2204,Нормативы!$A$1:$G$1,0))</f>
        <v>#N/A</v>
      </c>
    </row>
    <row r="2205" spans="6:6">
      <c r="F2205" s="8" t="e">
        <f>E2205*INDEX(Нормативы!$A$1:$G$31,MATCH(Программы!A2205,Нормативы!$A$1:$A$31,0),MATCH(Программы!D2205,Нормативы!$A$1:$G$1,0))</f>
        <v>#N/A</v>
      </c>
    </row>
    <row r="2206" spans="6:6">
      <c r="F2206" s="8" t="e">
        <f>E2206*INDEX(Нормативы!$A$1:$G$31,MATCH(Программы!A2206,Нормативы!$A$1:$A$31,0),MATCH(Программы!D2206,Нормативы!$A$1:$G$1,0))</f>
        <v>#N/A</v>
      </c>
    </row>
    <row r="2207" spans="6:6">
      <c r="F2207" s="8" t="e">
        <f>E2207*INDEX(Нормативы!$A$1:$G$31,MATCH(Программы!A2207,Нормативы!$A$1:$A$31,0),MATCH(Программы!D2207,Нормативы!$A$1:$G$1,0))</f>
        <v>#N/A</v>
      </c>
    </row>
    <row r="2208" spans="6:6">
      <c r="F2208" s="8" t="e">
        <f>E2208*INDEX(Нормативы!$A$1:$G$31,MATCH(Программы!A2208,Нормативы!$A$1:$A$31,0),MATCH(Программы!D2208,Нормативы!$A$1:$G$1,0))</f>
        <v>#N/A</v>
      </c>
    </row>
    <row r="2209" spans="6:6">
      <c r="F2209" s="8" t="e">
        <f>E2209*INDEX(Нормативы!$A$1:$G$31,MATCH(Программы!A2209,Нормативы!$A$1:$A$31,0),MATCH(Программы!D2209,Нормативы!$A$1:$G$1,0))</f>
        <v>#N/A</v>
      </c>
    </row>
    <row r="2210" spans="6:6">
      <c r="F2210" s="8" t="e">
        <f>E2210*INDEX(Нормативы!$A$1:$G$31,MATCH(Программы!A2210,Нормативы!$A$1:$A$31,0),MATCH(Программы!D2210,Нормативы!$A$1:$G$1,0))</f>
        <v>#N/A</v>
      </c>
    </row>
    <row r="2211" spans="6:6">
      <c r="F2211" s="8" t="e">
        <f>E2211*INDEX(Нормативы!$A$1:$G$31,MATCH(Программы!A2211,Нормативы!$A$1:$A$31,0),MATCH(Программы!D2211,Нормативы!$A$1:$G$1,0))</f>
        <v>#N/A</v>
      </c>
    </row>
    <row r="2212" spans="6:6">
      <c r="F2212" s="8" t="e">
        <f>E2212*INDEX(Нормативы!$A$1:$G$31,MATCH(Программы!A2212,Нормативы!$A$1:$A$31,0),MATCH(Программы!D2212,Нормативы!$A$1:$G$1,0))</f>
        <v>#N/A</v>
      </c>
    </row>
    <row r="2213" spans="6:6">
      <c r="F2213" s="8" t="e">
        <f>E2213*INDEX(Нормативы!$A$1:$G$31,MATCH(Программы!A2213,Нормативы!$A$1:$A$31,0),MATCH(Программы!D2213,Нормативы!$A$1:$G$1,0))</f>
        <v>#N/A</v>
      </c>
    </row>
    <row r="2214" spans="6:6">
      <c r="F2214" s="8" t="e">
        <f>E2214*INDEX(Нормативы!$A$1:$G$31,MATCH(Программы!A2214,Нормативы!$A$1:$A$31,0),MATCH(Программы!D2214,Нормативы!$A$1:$G$1,0))</f>
        <v>#N/A</v>
      </c>
    </row>
    <row r="2215" spans="6:6">
      <c r="F2215" s="8" t="e">
        <f>E2215*INDEX(Нормативы!$A$1:$G$31,MATCH(Программы!A2215,Нормативы!$A$1:$A$31,0),MATCH(Программы!D2215,Нормативы!$A$1:$G$1,0))</f>
        <v>#N/A</v>
      </c>
    </row>
    <row r="2216" spans="6:6">
      <c r="F2216" s="8" t="e">
        <f>E2216*INDEX(Нормативы!$A$1:$G$31,MATCH(Программы!A2216,Нормативы!$A$1:$A$31,0),MATCH(Программы!D2216,Нормативы!$A$1:$G$1,0))</f>
        <v>#N/A</v>
      </c>
    </row>
    <row r="2217" spans="6:6">
      <c r="F2217" s="8" t="e">
        <f>E2217*INDEX(Нормативы!$A$1:$G$31,MATCH(Программы!A2217,Нормативы!$A$1:$A$31,0),MATCH(Программы!D2217,Нормативы!$A$1:$G$1,0))</f>
        <v>#N/A</v>
      </c>
    </row>
    <row r="2218" spans="6:6">
      <c r="F2218" s="8" t="e">
        <f>E2218*INDEX(Нормативы!$A$1:$G$31,MATCH(Программы!A2218,Нормативы!$A$1:$A$31,0),MATCH(Программы!D2218,Нормативы!$A$1:$G$1,0))</f>
        <v>#N/A</v>
      </c>
    </row>
    <row r="2219" spans="6:6">
      <c r="F2219" s="8" t="e">
        <f>E2219*INDEX(Нормативы!$A$1:$G$31,MATCH(Программы!A2219,Нормативы!$A$1:$A$31,0),MATCH(Программы!D2219,Нормативы!$A$1:$G$1,0))</f>
        <v>#N/A</v>
      </c>
    </row>
    <row r="2220" spans="6:6">
      <c r="F2220" s="8" t="e">
        <f>E2220*INDEX(Нормативы!$A$1:$G$31,MATCH(Программы!A2220,Нормативы!$A$1:$A$31,0),MATCH(Программы!D2220,Нормативы!$A$1:$G$1,0))</f>
        <v>#N/A</v>
      </c>
    </row>
    <row r="2221" spans="6:6">
      <c r="F2221" s="8" t="e">
        <f>E2221*INDEX(Нормативы!$A$1:$G$31,MATCH(Программы!A2221,Нормативы!$A$1:$A$31,0),MATCH(Программы!D2221,Нормативы!$A$1:$G$1,0))</f>
        <v>#N/A</v>
      </c>
    </row>
    <row r="2222" spans="6:6">
      <c r="F2222" s="8" t="e">
        <f>E2222*INDEX(Нормативы!$A$1:$G$31,MATCH(Программы!A2222,Нормативы!$A$1:$A$31,0),MATCH(Программы!D2222,Нормативы!$A$1:$G$1,0))</f>
        <v>#N/A</v>
      </c>
    </row>
    <row r="2223" spans="6:6">
      <c r="F2223" s="8" t="e">
        <f>E2223*INDEX(Нормативы!$A$1:$G$31,MATCH(Программы!A2223,Нормативы!$A$1:$A$31,0),MATCH(Программы!D2223,Нормативы!$A$1:$G$1,0))</f>
        <v>#N/A</v>
      </c>
    </row>
    <row r="2224" spans="6:6">
      <c r="F2224" s="8" t="e">
        <f>E2224*INDEX(Нормативы!$A$1:$G$31,MATCH(Программы!A2224,Нормативы!$A$1:$A$31,0),MATCH(Программы!D2224,Нормативы!$A$1:$G$1,0))</f>
        <v>#N/A</v>
      </c>
    </row>
    <row r="2225" spans="6:6">
      <c r="F2225" s="8" t="e">
        <f>E2225*INDEX(Нормативы!$A$1:$G$31,MATCH(Программы!A2225,Нормативы!$A$1:$A$31,0),MATCH(Программы!D2225,Нормативы!$A$1:$G$1,0))</f>
        <v>#N/A</v>
      </c>
    </row>
    <row r="2226" spans="6:6">
      <c r="F2226" s="8" t="e">
        <f>E2226*INDEX(Нормативы!$A$1:$G$31,MATCH(Программы!A2226,Нормативы!$A$1:$A$31,0),MATCH(Программы!D2226,Нормативы!$A$1:$G$1,0))</f>
        <v>#N/A</v>
      </c>
    </row>
    <row r="2227" spans="6:6">
      <c r="F2227" s="8" t="e">
        <f>E2227*INDEX(Нормативы!$A$1:$G$31,MATCH(Программы!A2227,Нормативы!$A$1:$A$31,0),MATCH(Программы!D2227,Нормативы!$A$1:$G$1,0))</f>
        <v>#N/A</v>
      </c>
    </row>
    <row r="2228" spans="6:6">
      <c r="F2228" s="8" t="e">
        <f>E2228*INDEX(Нормативы!$A$1:$G$31,MATCH(Программы!A2228,Нормативы!$A$1:$A$31,0),MATCH(Программы!D2228,Нормативы!$A$1:$G$1,0))</f>
        <v>#N/A</v>
      </c>
    </row>
    <row r="2229" spans="6:6">
      <c r="F2229" s="8" t="e">
        <f>E2229*INDEX(Нормативы!$A$1:$G$31,MATCH(Программы!A2229,Нормативы!$A$1:$A$31,0),MATCH(Программы!D2229,Нормативы!$A$1:$G$1,0))</f>
        <v>#N/A</v>
      </c>
    </row>
    <row r="2230" spans="6:6">
      <c r="F2230" s="8" t="e">
        <f>E2230*INDEX(Нормативы!$A$1:$G$31,MATCH(Программы!A2230,Нормативы!$A$1:$A$31,0),MATCH(Программы!D2230,Нормативы!$A$1:$G$1,0))</f>
        <v>#N/A</v>
      </c>
    </row>
    <row r="2231" spans="6:6">
      <c r="F2231" s="8" t="e">
        <f>E2231*INDEX(Нормативы!$A$1:$G$31,MATCH(Программы!A2231,Нормативы!$A$1:$A$31,0),MATCH(Программы!D2231,Нормативы!$A$1:$G$1,0))</f>
        <v>#N/A</v>
      </c>
    </row>
    <row r="2232" spans="6:6">
      <c r="F2232" s="8" t="e">
        <f>E2232*INDEX(Нормативы!$A$1:$G$31,MATCH(Программы!A2232,Нормативы!$A$1:$A$31,0),MATCH(Программы!D2232,Нормативы!$A$1:$G$1,0))</f>
        <v>#N/A</v>
      </c>
    </row>
    <row r="2233" spans="6:6">
      <c r="F2233" s="8" t="e">
        <f>E2233*INDEX(Нормативы!$A$1:$G$31,MATCH(Программы!A2233,Нормативы!$A$1:$A$31,0),MATCH(Программы!D2233,Нормативы!$A$1:$G$1,0))</f>
        <v>#N/A</v>
      </c>
    </row>
    <row r="2234" spans="6:6">
      <c r="F2234" s="8" t="e">
        <f>E2234*INDEX(Нормативы!$A$1:$G$31,MATCH(Программы!A2234,Нормативы!$A$1:$A$31,0),MATCH(Программы!D2234,Нормативы!$A$1:$G$1,0))</f>
        <v>#N/A</v>
      </c>
    </row>
    <row r="2235" spans="6:6">
      <c r="F2235" s="8" t="e">
        <f>E2235*INDEX(Нормативы!$A$1:$G$31,MATCH(Программы!A2235,Нормативы!$A$1:$A$31,0),MATCH(Программы!D2235,Нормативы!$A$1:$G$1,0))</f>
        <v>#N/A</v>
      </c>
    </row>
    <row r="2236" spans="6:6">
      <c r="F2236" s="8" t="e">
        <f>E2236*INDEX(Нормативы!$A$1:$G$31,MATCH(Программы!A2236,Нормативы!$A$1:$A$31,0),MATCH(Программы!D2236,Нормативы!$A$1:$G$1,0))</f>
        <v>#N/A</v>
      </c>
    </row>
    <row r="2237" spans="6:6">
      <c r="F2237" s="8" t="e">
        <f>E2237*INDEX(Нормативы!$A$1:$G$31,MATCH(Программы!A2237,Нормативы!$A$1:$A$31,0),MATCH(Программы!D2237,Нормативы!$A$1:$G$1,0))</f>
        <v>#N/A</v>
      </c>
    </row>
    <row r="2238" spans="6:6">
      <c r="F2238" s="8" t="e">
        <f>E2238*INDEX(Нормативы!$A$1:$G$31,MATCH(Программы!A2238,Нормативы!$A$1:$A$31,0),MATCH(Программы!D2238,Нормативы!$A$1:$G$1,0))</f>
        <v>#N/A</v>
      </c>
    </row>
    <row r="2239" spans="6:6">
      <c r="F2239" s="8" t="e">
        <f>E2239*INDEX(Нормативы!$A$1:$G$31,MATCH(Программы!A2239,Нормативы!$A$1:$A$31,0),MATCH(Программы!D2239,Нормативы!$A$1:$G$1,0))</f>
        <v>#N/A</v>
      </c>
    </row>
    <row r="2240" spans="6:6">
      <c r="F2240" s="8" t="e">
        <f>E2240*INDEX(Нормативы!$A$1:$G$31,MATCH(Программы!A2240,Нормативы!$A$1:$A$31,0),MATCH(Программы!D2240,Нормативы!$A$1:$G$1,0))</f>
        <v>#N/A</v>
      </c>
    </row>
    <row r="2241" spans="6:6">
      <c r="F2241" s="8" t="e">
        <f>E2241*INDEX(Нормативы!$A$1:$G$31,MATCH(Программы!A2241,Нормативы!$A$1:$A$31,0),MATCH(Программы!D2241,Нормативы!$A$1:$G$1,0))</f>
        <v>#N/A</v>
      </c>
    </row>
    <row r="2242" spans="6:6">
      <c r="F2242" s="8" t="e">
        <f>E2242*INDEX(Нормативы!$A$1:$G$31,MATCH(Программы!A2242,Нормативы!$A$1:$A$31,0),MATCH(Программы!D2242,Нормативы!$A$1:$G$1,0))</f>
        <v>#N/A</v>
      </c>
    </row>
    <row r="2243" spans="6:6">
      <c r="F2243" s="8" t="e">
        <f>E2243*INDEX(Нормативы!$A$1:$G$31,MATCH(Программы!A2243,Нормативы!$A$1:$A$31,0),MATCH(Программы!D2243,Нормативы!$A$1:$G$1,0))</f>
        <v>#N/A</v>
      </c>
    </row>
    <row r="2244" spans="6:6">
      <c r="F2244" s="8" t="e">
        <f>E2244*INDEX(Нормативы!$A$1:$G$31,MATCH(Программы!A2244,Нормативы!$A$1:$A$31,0),MATCH(Программы!D2244,Нормативы!$A$1:$G$1,0))</f>
        <v>#N/A</v>
      </c>
    </row>
    <row r="2245" spans="6:6">
      <c r="F2245" s="8" t="e">
        <f>E2245*INDEX(Нормативы!$A$1:$G$31,MATCH(Программы!A2245,Нормативы!$A$1:$A$31,0),MATCH(Программы!D2245,Нормативы!$A$1:$G$1,0))</f>
        <v>#N/A</v>
      </c>
    </row>
    <row r="2246" spans="6:6">
      <c r="F2246" s="8" t="e">
        <f>E2246*INDEX(Нормативы!$A$1:$G$31,MATCH(Программы!A2246,Нормативы!$A$1:$A$31,0),MATCH(Программы!D2246,Нормативы!$A$1:$G$1,0))</f>
        <v>#N/A</v>
      </c>
    </row>
    <row r="2247" spans="6:6">
      <c r="F2247" s="8" t="e">
        <f>E2247*INDEX(Нормативы!$A$1:$G$31,MATCH(Программы!A2247,Нормативы!$A$1:$A$31,0),MATCH(Программы!D2247,Нормативы!$A$1:$G$1,0))</f>
        <v>#N/A</v>
      </c>
    </row>
    <row r="2248" spans="6:6">
      <c r="F2248" s="8" t="e">
        <f>E2248*INDEX(Нормативы!$A$1:$G$31,MATCH(Программы!A2248,Нормативы!$A$1:$A$31,0),MATCH(Программы!D2248,Нормативы!$A$1:$G$1,0))</f>
        <v>#N/A</v>
      </c>
    </row>
    <row r="2249" spans="6:6">
      <c r="F2249" s="8" t="e">
        <f>E2249*INDEX(Нормативы!$A$1:$G$31,MATCH(Программы!A2249,Нормативы!$A$1:$A$31,0),MATCH(Программы!D2249,Нормативы!$A$1:$G$1,0))</f>
        <v>#N/A</v>
      </c>
    </row>
    <row r="2250" spans="6:6">
      <c r="F2250" s="8" t="e">
        <f>E2250*INDEX(Нормативы!$A$1:$G$31,MATCH(Программы!A2250,Нормативы!$A$1:$A$31,0),MATCH(Программы!D2250,Нормативы!$A$1:$G$1,0))</f>
        <v>#N/A</v>
      </c>
    </row>
    <row r="2251" spans="6:6">
      <c r="F2251" s="8" t="e">
        <f>E2251*INDEX(Нормативы!$A$1:$G$31,MATCH(Программы!A2251,Нормативы!$A$1:$A$31,0),MATCH(Программы!D2251,Нормативы!$A$1:$G$1,0))</f>
        <v>#N/A</v>
      </c>
    </row>
    <row r="2252" spans="6:6">
      <c r="F2252" s="8" t="e">
        <f>E2252*INDEX(Нормативы!$A$1:$G$31,MATCH(Программы!A2252,Нормативы!$A$1:$A$31,0),MATCH(Программы!D2252,Нормативы!$A$1:$G$1,0))</f>
        <v>#N/A</v>
      </c>
    </row>
    <row r="2253" spans="6:6">
      <c r="F2253" s="8" t="e">
        <f>E2253*INDEX(Нормативы!$A$1:$G$31,MATCH(Программы!A2253,Нормативы!$A$1:$A$31,0),MATCH(Программы!D2253,Нормативы!$A$1:$G$1,0))</f>
        <v>#N/A</v>
      </c>
    </row>
    <row r="2254" spans="6:6">
      <c r="F2254" s="8" t="e">
        <f>E2254*INDEX(Нормативы!$A$1:$G$31,MATCH(Программы!A2254,Нормативы!$A$1:$A$31,0),MATCH(Программы!D2254,Нормативы!$A$1:$G$1,0))</f>
        <v>#N/A</v>
      </c>
    </row>
    <row r="2255" spans="6:6">
      <c r="F2255" s="8" t="e">
        <f>E2255*INDEX(Нормативы!$A$1:$G$31,MATCH(Программы!A2255,Нормативы!$A$1:$A$31,0),MATCH(Программы!D2255,Нормативы!$A$1:$G$1,0))</f>
        <v>#N/A</v>
      </c>
    </row>
    <row r="2256" spans="6:6">
      <c r="F2256" s="8" t="e">
        <f>E2256*INDEX(Нормативы!$A$1:$G$31,MATCH(Программы!A2256,Нормативы!$A$1:$A$31,0),MATCH(Программы!D2256,Нормативы!$A$1:$G$1,0))</f>
        <v>#N/A</v>
      </c>
    </row>
    <row r="2257" spans="6:6">
      <c r="F2257" s="8" t="e">
        <f>E2257*INDEX(Нормативы!$A$1:$G$31,MATCH(Программы!A2257,Нормативы!$A$1:$A$31,0),MATCH(Программы!D2257,Нормативы!$A$1:$G$1,0))</f>
        <v>#N/A</v>
      </c>
    </row>
    <row r="2258" spans="6:6">
      <c r="F2258" s="8" t="e">
        <f>E2258*INDEX(Нормативы!$A$1:$G$31,MATCH(Программы!A2258,Нормативы!$A$1:$A$31,0),MATCH(Программы!D2258,Нормативы!$A$1:$G$1,0))</f>
        <v>#N/A</v>
      </c>
    </row>
    <row r="2259" spans="6:6">
      <c r="F2259" s="8" t="e">
        <f>E2259*INDEX(Нормативы!$A$1:$G$31,MATCH(Программы!A2259,Нормативы!$A$1:$A$31,0),MATCH(Программы!D2259,Нормативы!$A$1:$G$1,0))</f>
        <v>#N/A</v>
      </c>
    </row>
    <row r="2260" spans="6:6">
      <c r="F2260" s="8" t="e">
        <f>E2260*INDEX(Нормативы!$A$1:$G$31,MATCH(Программы!A2260,Нормативы!$A$1:$A$31,0),MATCH(Программы!D2260,Нормативы!$A$1:$G$1,0))</f>
        <v>#N/A</v>
      </c>
    </row>
    <row r="2261" spans="6:6">
      <c r="F2261" s="8" t="e">
        <f>E2261*INDEX(Нормативы!$A$1:$G$31,MATCH(Программы!A2261,Нормативы!$A$1:$A$31,0),MATCH(Программы!D2261,Нормативы!$A$1:$G$1,0))</f>
        <v>#N/A</v>
      </c>
    </row>
    <row r="2262" spans="6:6">
      <c r="F2262" s="8" t="e">
        <f>E2262*INDEX(Нормативы!$A$1:$G$31,MATCH(Программы!A2262,Нормативы!$A$1:$A$31,0),MATCH(Программы!D2262,Нормативы!$A$1:$G$1,0))</f>
        <v>#N/A</v>
      </c>
    </row>
    <row r="2263" spans="6:6">
      <c r="F2263" s="8" t="e">
        <f>E2263*INDEX(Нормативы!$A$1:$G$31,MATCH(Программы!A2263,Нормативы!$A$1:$A$31,0),MATCH(Программы!D2263,Нормативы!$A$1:$G$1,0))</f>
        <v>#N/A</v>
      </c>
    </row>
    <row r="2264" spans="6:6">
      <c r="F2264" s="8" t="e">
        <f>E2264*INDEX(Нормативы!$A$1:$G$31,MATCH(Программы!A2264,Нормативы!$A$1:$A$31,0),MATCH(Программы!D2264,Нормативы!$A$1:$G$1,0))</f>
        <v>#N/A</v>
      </c>
    </row>
    <row r="2265" spans="6:6">
      <c r="F2265" s="8" t="e">
        <f>E2265*INDEX(Нормативы!$A$1:$G$31,MATCH(Программы!A2265,Нормативы!$A$1:$A$31,0),MATCH(Программы!D2265,Нормативы!$A$1:$G$1,0))</f>
        <v>#N/A</v>
      </c>
    </row>
    <row r="2266" spans="6:6">
      <c r="F2266" s="8" t="e">
        <f>E2266*INDEX(Нормативы!$A$1:$G$31,MATCH(Программы!A2266,Нормативы!$A$1:$A$31,0),MATCH(Программы!D2266,Нормативы!$A$1:$G$1,0))</f>
        <v>#N/A</v>
      </c>
    </row>
    <row r="2267" spans="6:6">
      <c r="F2267" s="8" t="e">
        <f>E2267*INDEX(Нормативы!$A$1:$G$31,MATCH(Программы!A2267,Нормативы!$A$1:$A$31,0),MATCH(Программы!D2267,Нормативы!$A$1:$G$1,0))</f>
        <v>#N/A</v>
      </c>
    </row>
    <row r="2268" spans="6:6">
      <c r="F2268" s="8" t="e">
        <f>E2268*INDEX(Нормативы!$A$1:$G$31,MATCH(Программы!A2268,Нормативы!$A$1:$A$31,0),MATCH(Программы!D2268,Нормативы!$A$1:$G$1,0))</f>
        <v>#N/A</v>
      </c>
    </row>
    <row r="2269" spans="6:6">
      <c r="F2269" s="8" t="e">
        <f>E2269*INDEX(Нормативы!$A$1:$G$31,MATCH(Программы!A2269,Нормативы!$A$1:$A$31,0),MATCH(Программы!D2269,Нормативы!$A$1:$G$1,0))</f>
        <v>#N/A</v>
      </c>
    </row>
    <row r="2270" spans="6:6">
      <c r="F2270" s="8" t="e">
        <f>E2270*INDEX(Нормативы!$A$1:$G$31,MATCH(Программы!A2270,Нормативы!$A$1:$A$31,0),MATCH(Программы!D2270,Нормативы!$A$1:$G$1,0))</f>
        <v>#N/A</v>
      </c>
    </row>
    <row r="2271" spans="6:6">
      <c r="F2271" s="8" t="e">
        <f>E2271*INDEX(Нормативы!$A$1:$G$31,MATCH(Программы!A2271,Нормативы!$A$1:$A$31,0),MATCH(Программы!D2271,Нормативы!$A$1:$G$1,0))</f>
        <v>#N/A</v>
      </c>
    </row>
    <row r="2272" spans="6:6">
      <c r="F2272" s="8" t="e">
        <f>E2272*INDEX(Нормативы!$A$1:$G$31,MATCH(Программы!A2272,Нормативы!$A$1:$A$31,0),MATCH(Программы!D2272,Нормативы!$A$1:$G$1,0))</f>
        <v>#N/A</v>
      </c>
    </row>
    <row r="2273" spans="6:6">
      <c r="F2273" s="8" t="e">
        <f>E2273*INDEX(Нормативы!$A$1:$G$31,MATCH(Программы!A2273,Нормативы!$A$1:$A$31,0),MATCH(Программы!D2273,Нормативы!$A$1:$G$1,0))</f>
        <v>#N/A</v>
      </c>
    </row>
    <row r="2274" spans="6:6">
      <c r="F2274" s="8" t="e">
        <f>E2274*INDEX(Нормативы!$A$1:$G$31,MATCH(Программы!A2274,Нормативы!$A$1:$A$31,0),MATCH(Программы!D2274,Нормативы!$A$1:$G$1,0))</f>
        <v>#N/A</v>
      </c>
    </row>
    <row r="2275" spans="6:6">
      <c r="F2275" s="8" t="e">
        <f>E2275*INDEX(Нормативы!$A$1:$G$31,MATCH(Программы!A2275,Нормативы!$A$1:$A$31,0),MATCH(Программы!D2275,Нормативы!$A$1:$G$1,0))</f>
        <v>#N/A</v>
      </c>
    </row>
    <row r="2276" spans="6:6">
      <c r="F2276" s="8" t="e">
        <f>E2276*INDEX(Нормативы!$A$1:$G$31,MATCH(Программы!A2276,Нормативы!$A$1:$A$31,0),MATCH(Программы!D2276,Нормативы!$A$1:$G$1,0))</f>
        <v>#N/A</v>
      </c>
    </row>
    <row r="2277" spans="6:6">
      <c r="F2277" s="8" t="e">
        <f>E2277*INDEX(Нормативы!$A$1:$G$31,MATCH(Программы!A2277,Нормативы!$A$1:$A$31,0),MATCH(Программы!D2277,Нормативы!$A$1:$G$1,0))</f>
        <v>#N/A</v>
      </c>
    </row>
    <row r="2278" spans="6:6">
      <c r="F2278" s="8" t="e">
        <f>E2278*INDEX(Нормативы!$A$1:$G$31,MATCH(Программы!A2278,Нормативы!$A$1:$A$31,0),MATCH(Программы!D2278,Нормативы!$A$1:$G$1,0))</f>
        <v>#N/A</v>
      </c>
    </row>
    <row r="2279" spans="6:6">
      <c r="F2279" s="8" t="e">
        <f>E2279*INDEX(Нормативы!$A$1:$G$31,MATCH(Программы!A2279,Нормативы!$A$1:$A$31,0),MATCH(Программы!D2279,Нормативы!$A$1:$G$1,0))</f>
        <v>#N/A</v>
      </c>
    </row>
    <row r="2280" spans="6:6">
      <c r="F2280" s="8" t="e">
        <f>E2280*INDEX(Нормативы!$A$1:$G$31,MATCH(Программы!A2280,Нормативы!$A$1:$A$31,0),MATCH(Программы!D2280,Нормативы!$A$1:$G$1,0))</f>
        <v>#N/A</v>
      </c>
    </row>
    <row r="2281" spans="6:6">
      <c r="F2281" s="8" t="e">
        <f>E2281*INDEX(Нормативы!$A$1:$G$31,MATCH(Программы!A2281,Нормативы!$A$1:$A$31,0),MATCH(Программы!D2281,Нормативы!$A$1:$G$1,0))</f>
        <v>#N/A</v>
      </c>
    </row>
    <row r="2282" spans="6:6">
      <c r="F2282" s="8" t="e">
        <f>E2282*INDEX(Нормативы!$A$1:$G$31,MATCH(Программы!A2282,Нормативы!$A$1:$A$31,0),MATCH(Программы!D2282,Нормативы!$A$1:$G$1,0))</f>
        <v>#N/A</v>
      </c>
    </row>
    <row r="2283" spans="6:6">
      <c r="F2283" s="8" t="e">
        <f>E2283*INDEX(Нормативы!$A$1:$G$31,MATCH(Программы!A2283,Нормативы!$A$1:$A$31,0),MATCH(Программы!D2283,Нормативы!$A$1:$G$1,0))</f>
        <v>#N/A</v>
      </c>
    </row>
    <row r="2284" spans="6:6">
      <c r="F2284" s="8" t="e">
        <f>E2284*INDEX(Нормативы!$A$1:$G$31,MATCH(Программы!A2284,Нормативы!$A$1:$A$31,0),MATCH(Программы!D2284,Нормативы!$A$1:$G$1,0))</f>
        <v>#N/A</v>
      </c>
    </row>
    <row r="2285" spans="6:6">
      <c r="F2285" s="8" t="e">
        <f>E2285*INDEX(Нормативы!$A$1:$G$31,MATCH(Программы!A2285,Нормативы!$A$1:$A$31,0),MATCH(Программы!D2285,Нормативы!$A$1:$G$1,0))</f>
        <v>#N/A</v>
      </c>
    </row>
    <row r="2286" spans="6:6">
      <c r="F2286" s="8" t="e">
        <f>E2286*INDEX(Нормативы!$A$1:$G$31,MATCH(Программы!A2286,Нормативы!$A$1:$A$31,0),MATCH(Программы!D2286,Нормативы!$A$1:$G$1,0))</f>
        <v>#N/A</v>
      </c>
    </row>
    <row r="2287" spans="6:6">
      <c r="F2287" s="8" t="e">
        <f>E2287*INDEX(Нормативы!$A$1:$G$31,MATCH(Программы!A2287,Нормативы!$A$1:$A$31,0),MATCH(Программы!D2287,Нормативы!$A$1:$G$1,0))</f>
        <v>#N/A</v>
      </c>
    </row>
    <row r="2288" spans="6:6">
      <c r="F2288" s="8" t="e">
        <f>E2288*INDEX(Нормативы!$A$1:$G$31,MATCH(Программы!A2288,Нормативы!$A$1:$A$31,0),MATCH(Программы!D2288,Нормативы!$A$1:$G$1,0))</f>
        <v>#N/A</v>
      </c>
    </row>
    <row r="2289" spans="6:6">
      <c r="F2289" s="8" t="e">
        <f>E2289*INDEX(Нормативы!$A$1:$G$31,MATCH(Программы!A2289,Нормативы!$A$1:$A$31,0),MATCH(Программы!D2289,Нормативы!$A$1:$G$1,0))</f>
        <v>#N/A</v>
      </c>
    </row>
    <row r="2290" spans="6:6">
      <c r="F2290" s="8" t="e">
        <f>E2290*INDEX(Нормативы!$A$1:$G$31,MATCH(Программы!A2290,Нормативы!$A$1:$A$31,0),MATCH(Программы!D2290,Нормативы!$A$1:$G$1,0))</f>
        <v>#N/A</v>
      </c>
    </row>
    <row r="2291" spans="6:6">
      <c r="F2291" s="8" t="e">
        <f>E2291*INDEX(Нормативы!$A$1:$G$31,MATCH(Программы!A2291,Нормативы!$A$1:$A$31,0),MATCH(Программы!D2291,Нормативы!$A$1:$G$1,0))</f>
        <v>#N/A</v>
      </c>
    </row>
    <row r="2292" spans="6:6">
      <c r="F2292" s="8" t="e">
        <f>E2292*INDEX(Нормативы!$A$1:$G$31,MATCH(Программы!A2292,Нормативы!$A$1:$A$31,0),MATCH(Программы!D2292,Нормативы!$A$1:$G$1,0))</f>
        <v>#N/A</v>
      </c>
    </row>
    <row r="2293" spans="6:6">
      <c r="F2293" s="8" t="e">
        <f>E2293*INDEX(Нормативы!$A$1:$G$31,MATCH(Программы!A2293,Нормативы!$A$1:$A$31,0),MATCH(Программы!D2293,Нормативы!$A$1:$G$1,0))</f>
        <v>#N/A</v>
      </c>
    </row>
    <row r="2294" spans="6:6">
      <c r="F2294" s="8" t="e">
        <f>E2294*INDEX(Нормативы!$A$1:$G$31,MATCH(Программы!A2294,Нормативы!$A$1:$A$31,0),MATCH(Программы!D2294,Нормативы!$A$1:$G$1,0))</f>
        <v>#N/A</v>
      </c>
    </row>
    <row r="2295" spans="6:6">
      <c r="F2295" s="8" t="e">
        <f>E2295*INDEX(Нормативы!$A$1:$G$31,MATCH(Программы!A2295,Нормативы!$A$1:$A$31,0),MATCH(Программы!D2295,Нормативы!$A$1:$G$1,0))</f>
        <v>#N/A</v>
      </c>
    </row>
    <row r="2296" spans="6:6">
      <c r="F2296" s="8" t="e">
        <f>E2296*INDEX(Нормативы!$A$1:$G$31,MATCH(Программы!A2296,Нормативы!$A$1:$A$31,0),MATCH(Программы!D2296,Нормативы!$A$1:$G$1,0))</f>
        <v>#N/A</v>
      </c>
    </row>
    <row r="2297" spans="6:6">
      <c r="F2297" s="8" t="e">
        <f>E2297*INDEX(Нормативы!$A$1:$G$31,MATCH(Программы!A2297,Нормативы!$A$1:$A$31,0),MATCH(Программы!D2297,Нормативы!$A$1:$G$1,0))</f>
        <v>#N/A</v>
      </c>
    </row>
    <row r="2298" spans="6:6">
      <c r="F2298" s="8" t="e">
        <f>E2298*INDEX(Нормативы!$A$1:$G$31,MATCH(Программы!A2298,Нормативы!$A$1:$A$31,0),MATCH(Программы!D2298,Нормативы!$A$1:$G$1,0))</f>
        <v>#N/A</v>
      </c>
    </row>
    <row r="2299" spans="6:6">
      <c r="F2299" s="8" t="e">
        <f>E2299*INDEX(Нормативы!$A$1:$G$31,MATCH(Программы!A2299,Нормативы!$A$1:$A$31,0),MATCH(Программы!D2299,Нормативы!$A$1:$G$1,0))</f>
        <v>#N/A</v>
      </c>
    </row>
    <row r="2300" spans="6:6">
      <c r="F2300" s="8" t="e">
        <f>E2300*INDEX(Нормативы!$A$1:$G$31,MATCH(Программы!A2300,Нормативы!$A$1:$A$31,0),MATCH(Программы!D2300,Нормативы!$A$1:$G$1,0))</f>
        <v>#N/A</v>
      </c>
    </row>
    <row r="2301" spans="6:6">
      <c r="F2301" s="8" t="e">
        <f>E2301*INDEX(Нормативы!$A$1:$G$31,MATCH(Программы!A2301,Нормативы!$A$1:$A$31,0),MATCH(Программы!D2301,Нормативы!$A$1:$G$1,0))</f>
        <v>#N/A</v>
      </c>
    </row>
    <row r="2302" spans="6:6">
      <c r="F2302" s="8" t="e">
        <f>E2302*INDEX(Нормативы!$A$1:$G$31,MATCH(Программы!A2302,Нормативы!$A$1:$A$31,0),MATCH(Программы!D2302,Нормативы!$A$1:$G$1,0))</f>
        <v>#N/A</v>
      </c>
    </row>
    <row r="2303" spans="6:6">
      <c r="F2303" s="8" t="e">
        <f>E2303*INDEX(Нормативы!$A$1:$G$31,MATCH(Программы!A2303,Нормативы!$A$1:$A$31,0),MATCH(Программы!D2303,Нормативы!$A$1:$G$1,0))</f>
        <v>#N/A</v>
      </c>
    </row>
    <row r="2304" spans="6:6">
      <c r="F2304" s="8" t="e">
        <f>E2304*INDEX(Нормативы!$A$1:$G$31,MATCH(Программы!A2304,Нормативы!$A$1:$A$31,0),MATCH(Программы!D2304,Нормативы!$A$1:$G$1,0))</f>
        <v>#N/A</v>
      </c>
    </row>
    <row r="2305" spans="6:6">
      <c r="F2305" s="8" t="e">
        <f>E2305*INDEX(Нормативы!$A$1:$G$31,MATCH(Программы!A2305,Нормативы!$A$1:$A$31,0),MATCH(Программы!D2305,Нормативы!$A$1:$G$1,0))</f>
        <v>#N/A</v>
      </c>
    </row>
    <row r="2306" spans="6:6">
      <c r="F2306" s="8" t="e">
        <f>E2306*INDEX(Нормативы!$A$1:$G$31,MATCH(Программы!A2306,Нормативы!$A$1:$A$31,0),MATCH(Программы!D2306,Нормативы!$A$1:$G$1,0))</f>
        <v>#N/A</v>
      </c>
    </row>
    <row r="2307" spans="6:6">
      <c r="F2307" s="8" t="e">
        <f>E2307*INDEX(Нормативы!$A$1:$G$31,MATCH(Программы!A2307,Нормативы!$A$1:$A$31,0),MATCH(Программы!D2307,Нормативы!$A$1:$G$1,0))</f>
        <v>#N/A</v>
      </c>
    </row>
    <row r="2308" spans="6:6">
      <c r="F2308" s="8" t="e">
        <f>E2308*INDEX(Нормативы!$A$1:$G$31,MATCH(Программы!A2308,Нормативы!$A$1:$A$31,0),MATCH(Программы!D2308,Нормативы!$A$1:$G$1,0))</f>
        <v>#N/A</v>
      </c>
    </row>
    <row r="2309" spans="6:6">
      <c r="F2309" s="8" t="e">
        <f>E2309*INDEX(Нормативы!$A$1:$G$31,MATCH(Программы!A2309,Нормативы!$A$1:$A$31,0),MATCH(Программы!D2309,Нормативы!$A$1:$G$1,0))</f>
        <v>#N/A</v>
      </c>
    </row>
    <row r="2310" spans="6:6">
      <c r="F2310" s="8" t="e">
        <f>E2310*INDEX(Нормативы!$A$1:$G$31,MATCH(Программы!A2310,Нормативы!$A$1:$A$31,0),MATCH(Программы!D2310,Нормативы!$A$1:$G$1,0))</f>
        <v>#N/A</v>
      </c>
    </row>
    <row r="2311" spans="6:6">
      <c r="F2311" s="8" t="e">
        <f>E2311*INDEX(Нормативы!$A$1:$G$31,MATCH(Программы!A2311,Нормативы!$A$1:$A$31,0),MATCH(Программы!D2311,Нормативы!$A$1:$G$1,0))</f>
        <v>#N/A</v>
      </c>
    </row>
    <row r="2312" spans="6:6">
      <c r="F2312" s="8" t="e">
        <f>E2312*INDEX(Нормативы!$A$1:$G$31,MATCH(Программы!A2312,Нормативы!$A$1:$A$31,0),MATCH(Программы!D2312,Нормативы!$A$1:$G$1,0))</f>
        <v>#N/A</v>
      </c>
    </row>
    <row r="2313" spans="6:6">
      <c r="F2313" s="8" t="e">
        <f>E2313*INDEX(Нормативы!$A$1:$G$31,MATCH(Программы!A2313,Нормативы!$A$1:$A$31,0),MATCH(Программы!D2313,Нормативы!$A$1:$G$1,0))</f>
        <v>#N/A</v>
      </c>
    </row>
    <row r="2314" spans="6:6">
      <c r="F2314" s="8" t="e">
        <f>E2314*INDEX(Нормативы!$A$1:$G$31,MATCH(Программы!A2314,Нормативы!$A$1:$A$31,0),MATCH(Программы!D2314,Нормативы!$A$1:$G$1,0))</f>
        <v>#N/A</v>
      </c>
    </row>
    <row r="2315" spans="6:6">
      <c r="F2315" s="8" t="e">
        <f>E2315*INDEX(Нормативы!$A$1:$G$31,MATCH(Программы!A2315,Нормативы!$A$1:$A$31,0),MATCH(Программы!D2315,Нормативы!$A$1:$G$1,0))</f>
        <v>#N/A</v>
      </c>
    </row>
    <row r="2316" spans="6:6">
      <c r="F2316" s="8" t="e">
        <f>E2316*INDEX(Нормативы!$A$1:$G$31,MATCH(Программы!A2316,Нормативы!$A$1:$A$31,0),MATCH(Программы!D2316,Нормативы!$A$1:$G$1,0))</f>
        <v>#N/A</v>
      </c>
    </row>
    <row r="2317" spans="6:6">
      <c r="F2317" s="8" t="e">
        <f>E2317*INDEX(Нормативы!$A$1:$G$31,MATCH(Программы!A2317,Нормативы!$A$1:$A$31,0),MATCH(Программы!D2317,Нормативы!$A$1:$G$1,0))</f>
        <v>#N/A</v>
      </c>
    </row>
    <row r="2318" spans="6:6">
      <c r="F2318" s="8" t="e">
        <f>E2318*INDEX(Нормативы!$A$1:$G$31,MATCH(Программы!A2318,Нормативы!$A$1:$A$31,0),MATCH(Программы!D2318,Нормативы!$A$1:$G$1,0))</f>
        <v>#N/A</v>
      </c>
    </row>
    <row r="2319" spans="6:6">
      <c r="F2319" s="8" t="e">
        <f>E2319*INDEX(Нормативы!$A$1:$G$31,MATCH(Программы!A2319,Нормативы!$A$1:$A$31,0),MATCH(Программы!D2319,Нормативы!$A$1:$G$1,0))</f>
        <v>#N/A</v>
      </c>
    </row>
    <row r="2320" spans="6:6">
      <c r="F2320" s="8" t="e">
        <f>E2320*INDEX(Нормативы!$A$1:$G$31,MATCH(Программы!A2320,Нормативы!$A$1:$A$31,0),MATCH(Программы!D2320,Нормативы!$A$1:$G$1,0))</f>
        <v>#N/A</v>
      </c>
    </row>
    <row r="2321" spans="6:6">
      <c r="F2321" s="8" t="e">
        <f>E2321*INDEX(Нормативы!$A$1:$G$31,MATCH(Программы!A2321,Нормативы!$A$1:$A$31,0),MATCH(Программы!D2321,Нормативы!$A$1:$G$1,0))</f>
        <v>#N/A</v>
      </c>
    </row>
    <row r="2322" spans="6:6">
      <c r="F2322" s="8" t="e">
        <f>E2322*INDEX(Нормативы!$A$1:$G$31,MATCH(Программы!A2322,Нормативы!$A$1:$A$31,0),MATCH(Программы!D2322,Нормативы!$A$1:$G$1,0))</f>
        <v>#N/A</v>
      </c>
    </row>
    <row r="2323" spans="6:6">
      <c r="F2323" s="8" t="e">
        <f>E2323*INDEX(Нормативы!$A$1:$G$31,MATCH(Программы!A2323,Нормативы!$A$1:$A$31,0),MATCH(Программы!D2323,Нормативы!$A$1:$G$1,0))</f>
        <v>#N/A</v>
      </c>
    </row>
    <row r="2324" spans="6:6">
      <c r="F2324" s="8" t="e">
        <f>E2324*INDEX(Нормативы!$A$1:$G$31,MATCH(Программы!A2324,Нормативы!$A$1:$A$31,0),MATCH(Программы!D2324,Нормативы!$A$1:$G$1,0))</f>
        <v>#N/A</v>
      </c>
    </row>
    <row r="2325" spans="6:6">
      <c r="F2325" s="8" t="e">
        <f>E2325*INDEX(Нормативы!$A$1:$G$31,MATCH(Программы!A2325,Нормативы!$A$1:$A$31,0),MATCH(Программы!D2325,Нормативы!$A$1:$G$1,0))</f>
        <v>#N/A</v>
      </c>
    </row>
    <row r="2326" spans="6:6">
      <c r="F2326" s="8" t="e">
        <f>E2326*INDEX(Нормативы!$A$1:$G$31,MATCH(Программы!A2326,Нормативы!$A$1:$A$31,0),MATCH(Программы!D2326,Нормативы!$A$1:$G$1,0))</f>
        <v>#N/A</v>
      </c>
    </row>
    <row r="2327" spans="6:6">
      <c r="F2327" s="8" t="e">
        <f>E2327*INDEX(Нормативы!$A$1:$G$31,MATCH(Программы!A2327,Нормативы!$A$1:$A$31,0),MATCH(Программы!D2327,Нормативы!$A$1:$G$1,0))</f>
        <v>#N/A</v>
      </c>
    </row>
    <row r="2328" spans="6:6">
      <c r="F2328" s="8" t="e">
        <f>E2328*INDEX(Нормативы!$A$1:$G$31,MATCH(Программы!A2328,Нормативы!$A$1:$A$31,0),MATCH(Программы!D2328,Нормативы!$A$1:$G$1,0))</f>
        <v>#N/A</v>
      </c>
    </row>
    <row r="2329" spans="6:6">
      <c r="F2329" s="8" t="e">
        <f>E2329*INDEX(Нормативы!$A$1:$G$31,MATCH(Программы!A2329,Нормативы!$A$1:$A$31,0),MATCH(Программы!D2329,Нормативы!$A$1:$G$1,0))</f>
        <v>#N/A</v>
      </c>
    </row>
    <row r="2330" spans="6:6">
      <c r="F2330" s="8" t="e">
        <f>E2330*INDEX(Нормативы!$A$1:$G$31,MATCH(Программы!A2330,Нормативы!$A$1:$A$31,0),MATCH(Программы!D2330,Нормативы!$A$1:$G$1,0))</f>
        <v>#N/A</v>
      </c>
    </row>
    <row r="2331" spans="6:6">
      <c r="F2331" s="8" t="e">
        <f>E2331*INDEX(Нормативы!$A$1:$G$31,MATCH(Программы!A2331,Нормативы!$A$1:$A$31,0),MATCH(Программы!D2331,Нормативы!$A$1:$G$1,0))</f>
        <v>#N/A</v>
      </c>
    </row>
    <row r="2332" spans="6:6">
      <c r="F2332" s="8" t="e">
        <f>E2332*INDEX(Нормативы!$A$1:$G$31,MATCH(Программы!A2332,Нормативы!$A$1:$A$31,0),MATCH(Программы!D2332,Нормативы!$A$1:$G$1,0))</f>
        <v>#N/A</v>
      </c>
    </row>
    <row r="2333" spans="6:6">
      <c r="F2333" s="8" t="e">
        <f>E2333*INDEX(Нормативы!$A$1:$G$31,MATCH(Программы!A2333,Нормативы!$A$1:$A$31,0),MATCH(Программы!D2333,Нормативы!$A$1:$G$1,0))</f>
        <v>#N/A</v>
      </c>
    </row>
    <row r="2334" spans="6:6">
      <c r="F2334" s="8" t="e">
        <f>E2334*INDEX(Нормативы!$A$1:$G$31,MATCH(Программы!A2334,Нормативы!$A$1:$A$31,0),MATCH(Программы!D2334,Нормативы!$A$1:$G$1,0))</f>
        <v>#N/A</v>
      </c>
    </row>
    <row r="2335" spans="6:6">
      <c r="F2335" s="8" t="e">
        <f>E2335*INDEX(Нормативы!$A$1:$G$31,MATCH(Программы!A2335,Нормативы!$A$1:$A$31,0),MATCH(Программы!D2335,Нормативы!$A$1:$G$1,0))</f>
        <v>#N/A</v>
      </c>
    </row>
    <row r="2336" spans="6:6">
      <c r="F2336" s="8" t="e">
        <f>E2336*INDEX(Нормативы!$A$1:$G$31,MATCH(Программы!A2336,Нормативы!$A$1:$A$31,0),MATCH(Программы!D2336,Нормативы!$A$1:$G$1,0))</f>
        <v>#N/A</v>
      </c>
    </row>
    <row r="2337" spans="6:6">
      <c r="F2337" s="8" t="e">
        <f>E2337*INDEX(Нормативы!$A$1:$G$31,MATCH(Программы!A2337,Нормативы!$A$1:$A$31,0),MATCH(Программы!D2337,Нормативы!$A$1:$G$1,0))</f>
        <v>#N/A</v>
      </c>
    </row>
    <row r="2338" spans="6:6">
      <c r="F2338" s="8" t="e">
        <f>E2338*INDEX(Нормативы!$A$1:$G$31,MATCH(Программы!A2338,Нормативы!$A$1:$A$31,0),MATCH(Программы!D2338,Нормативы!$A$1:$G$1,0))</f>
        <v>#N/A</v>
      </c>
    </row>
    <row r="2339" spans="6:6">
      <c r="F2339" s="8" t="e">
        <f>E2339*INDEX(Нормативы!$A$1:$G$31,MATCH(Программы!A2339,Нормативы!$A$1:$A$31,0),MATCH(Программы!D2339,Нормативы!$A$1:$G$1,0))</f>
        <v>#N/A</v>
      </c>
    </row>
    <row r="2340" spans="6:6">
      <c r="F2340" s="8" t="e">
        <f>E2340*INDEX(Нормативы!$A$1:$G$31,MATCH(Программы!A2340,Нормативы!$A$1:$A$31,0),MATCH(Программы!D2340,Нормативы!$A$1:$G$1,0))</f>
        <v>#N/A</v>
      </c>
    </row>
    <row r="2341" spans="6:6">
      <c r="F2341" s="8" t="e">
        <f>E2341*INDEX(Нормативы!$A$1:$G$31,MATCH(Программы!A2341,Нормативы!$A$1:$A$31,0),MATCH(Программы!D2341,Нормативы!$A$1:$G$1,0))</f>
        <v>#N/A</v>
      </c>
    </row>
    <row r="2342" spans="6:6">
      <c r="F2342" s="8" t="e">
        <f>E2342*INDEX(Нормативы!$A$1:$G$31,MATCH(Программы!A2342,Нормативы!$A$1:$A$31,0),MATCH(Программы!D2342,Нормативы!$A$1:$G$1,0))</f>
        <v>#N/A</v>
      </c>
    </row>
    <row r="2343" spans="6:6">
      <c r="F2343" s="8" t="e">
        <f>E2343*INDEX(Нормативы!$A$1:$G$31,MATCH(Программы!A2343,Нормативы!$A$1:$A$31,0),MATCH(Программы!D2343,Нормативы!$A$1:$G$1,0))</f>
        <v>#N/A</v>
      </c>
    </row>
    <row r="2344" spans="6:6">
      <c r="F2344" s="8" t="e">
        <f>E2344*INDEX(Нормативы!$A$1:$G$31,MATCH(Программы!A2344,Нормативы!$A$1:$A$31,0),MATCH(Программы!D2344,Нормативы!$A$1:$G$1,0))</f>
        <v>#N/A</v>
      </c>
    </row>
    <row r="2345" spans="6:6">
      <c r="F2345" s="8" t="e">
        <f>E2345*INDEX(Нормативы!$A$1:$G$31,MATCH(Программы!A2345,Нормативы!$A$1:$A$31,0),MATCH(Программы!D2345,Нормативы!$A$1:$G$1,0))</f>
        <v>#N/A</v>
      </c>
    </row>
    <row r="2346" spans="6:6">
      <c r="F2346" s="8" t="e">
        <f>E2346*INDEX(Нормативы!$A$1:$G$31,MATCH(Программы!A2346,Нормативы!$A$1:$A$31,0),MATCH(Программы!D2346,Нормативы!$A$1:$G$1,0))</f>
        <v>#N/A</v>
      </c>
    </row>
    <row r="2347" spans="6:6">
      <c r="F2347" s="8" t="e">
        <f>E2347*INDEX(Нормативы!$A$1:$G$31,MATCH(Программы!A2347,Нормативы!$A$1:$A$31,0),MATCH(Программы!D2347,Нормативы!$A$1:$G$1,0))</f>
        <v>#N/A</v>
      </c>
    </row>
    <row r="2348" spans="6:6">
      <c r="F2348" s="8" t="e">
        <f>E2348*INDEX(Нормативы!$A$1:$G$31,MATCH(Программы!A2348,Нормативы!$A$1:$A$31,0),MATCH(Программы!D2348,Нормативы!$A$1:$G$1,0))</f>
        <v>#N/A</v>
      </c>
    </row>
    <row r="2349" spans="6:6">
      <c r="F2349" s="8" t="e">
        <f>E2349*INDEX(Нормативы!$A$1:$G$31,MATCH(Программы!A2349,Нормативы!$A$1:$A$31,0),MATCH(Программы!D2349,Нормативы!$A$1:$G$1,0))</f>
        <v>#N/A</v>
      </c>
    </row>
    <row r="2350" spans="6:6">
      <c r="F2350" s="8" t="e">
        <f>E2350*INDEX(Нормативы!$A$1:$G$31,MATCH(Программы!A2350,Нормативы!$A$1:$A$31,0),MATCH(Программы!D2350,Нормативы!$A$1:$G$1,0))</f>
        <v>#N/A</v>
      </c>
    </row>
    <row r="2351" spans="6:6">
      <c r="F2351" s="8" t="e">
        <f>E2351*INDEX(Нормативы!$A$1:$G$31,MATCH(Программы!A2351,Нормативы!$A$1:$A$31,0),MATCH(Программы!D2351,Нормативы!$A$1:$G$1,0))</f>
        <v>#N/A</v>
      </c>
    </row>
    <row r="2352" spans="6:6">
      <c r="F2352" s="8" t="e">
        <f>E2352*INDEX(Нормативы!$A$1:$G$31,MATCH(Программы!A2352,Нормативы!$A$1:$A$31,0),MATCH(Программы!D2352,Нормативы!$A$1:$G$1,0))</f>
        <v>#N/A</v>
      </c>
    </row>
    <row r="2353" spans="6:6">
      <c r="F2353" s="8" t="e">
        <f>E2353*INDEX(Нормативы!$A$1:$G$31,MATCH(Программы!A2353,Нормативы!$A$1:$A$31,0),MATCH(Программы!D2353,Нормативы!$A$1:$G$1,0))</f>
        <v>#N/A</v>
      </c>
    </row>
    <row r="2354" spans="6:6">
      <c r="F2354" s="8" t="e">
        <f>E2354*INDEX(Нормативы!$A$1:$G$31,MATCH(Программы!A2354,Нормативы!$A$1:$A$31,0),MATCH(Программы!D2354,Нормативы!$A$1:$G$1,0))</f>
        <v>#N/A</v>
      </c>
    </row>
    <row r="2355" spans="6:6">
      <c r="F2355" s="8" t="e">
        <f>E2355*INDEX(Нормативы!$A$1:$G$31,MATCH(Программы!A2355,Нормативы!$A$1:$A$31,0),MATCH(Программы!D2355,Нормативы!$A$1:$G$1,0))</f>
        <v>#N/A</v>
      </c>
    </row>
    <row r="2356" spans="6:6">
      <c r="F2356" s="8" t="e">
        <f>E2356*INDEX(Нормативы!$A$1:$G$31,MATCH(Программы!A2356,Нормативы!$A$1:$A$31,0),MATCH(Программы!D2356,Нормативы!$A$1:$G$1,0))</f>
        <v>#N/A</v>
      </c>
    </row>
    <row r="2357" spans="6:6">
      <c r="F2357" s="8" t="e">
        <f>E2357*INDEX(Нормативы!$A$1:$G$31,MATCH(Программы!A2357,Нормативы!$A$1:$A$31,0),MATCH(Программы!D2357,Нормативы!$A$1:$G$1,0))</f>
        <v>#N/A</v>
      </c>
    </row>
    <row r="2358" spans="6:6">
      <c r="F2358" s="8" t="e">
        <f>E2358*INDEX(Нормативы!$A$1:$G$31,MATCH(Программы!A2358,Нормативы!$A$1:$A$31,0),MATCH(Программы!D2358,Нормативы!$A$1:$G$1,0))</f>
        <v>#N/A</v>
      </c>
    </row>
    <row r="2359" spans="6:6">
      <c r="F2359" s="8" t="e">
        <f>E2359*INDEX(Нормативы!$A$1:$G$31,MATCH(Программы!A2359,Нормативы!$A$1:$A$31,0),MATCH(Программы!D2359,Нормативы!$A$1:$G$1,0))</f>
        <v>#N/A</v>
      </c>
    </row>
    <row r="2360" spans="6:6">
      <c r="F2360" s="8" t="e">
        <f>E2360*INDEX(Нормативы!$A$1:$G$31,MATCH(Программы!A2360,Нормативы!$A$1:$A$31,0),MATCH(Программы!D2360,Нормативы!$A$1:$G$1,0))</f>
        <v>#N/A</v>
      </c>
    </row>
    <row r="2361" spans="6:6">
      <c r="F2361" s="8" t="e">
        <f>E2361*INDEX(Нормативы!$A$1:$G$31,MATCH(Программы!A2361,Нормативы!$A$1:$A$31,0),MATCH(Программы!D2361,Нормативы!$A$1:$G$1,0))</f>
        <v>#N/A</v>
      </c>
    </row>
    <row r="2362" spans="6:6">
      <c r="F2362" s="8" t="e">
        <f>E2362*INDEX(Нормативы!$A$1:$G$31,MATCH(Программы!A2362,Нормативы!$A$1:$A$31,0),MATCH(Программы!D2362,Нормативы!$A$1:$G$1,0))</f>
        <v>#N/A</v>
      </c>
    </row>
    <row r="2363" spans="6:6">
      <c r="F2363" s="8" t="e">
        <f>E2363*INDEX(Нормативы!$A$1:$G$31,MATCH(Программы!A2363,Нормативы!$A$1:$A$31,0),MATCH(Программы!D2363,Нормативы!$A$1:$G$1,0))</f>
        <v>#N/A</v>
      </c>
    </row>
    <row r="2364" spans="6:6">
      <c r="F2364" s="8" t="e">
        <f>E2364*INDEX(Нормативы!$A$1:$G$31,MATCH(Программы!A2364,Нормативы!$A$1:$A$31,0),MATCH(Программы!D2364,Нормативы!$A$1:$G$1,0))</f>
        <v>#N/A</v>
      </c>
    </row>
    <row r="2365" spans="6:6">
      <c r="F2365" s="8" t="e">
        <f>E2365*INDEX(Нормативы!$A$1:$G$31,MATCH(Программы!A2365,Нормативы!$A$1:$A$31,0),MATCH(Программы!D2365,Нормативы!$A$1:$G$1,0))</f>
        <v>#N/A</v>
      </c>
    </row>
    <row r="2366" spans="6:6">
      <c r="F2366" s="8" t="e">
        <f>E2366*INDEX(Нормативы!$A$1:$G$31,MATCH(Программы!A2366,Нормативы!$A$1:$A$31,0),MATCH(Программы!D2366,Нормативы!$A$1:$G$1,0))</f>
        <v>#N/A</v>
      </c>
    </row>
    <row r="2367" spans="6:6">
      <c r="F2367" s="8" t="e">
        <f>E2367*INDEX(Нормативы!$A$1:$G$31,MATCH(Программы!A2367,Нормативы!$A$1:$A$31,0),MATCH(Программы!D2367,Нормативы!$A$1:$G$1,0))</f>
        <v>#N/A</v>
      </c>
    </row>
    <row r="2368" spans="6:6">
      <c r="F2368" s="8" t="e">
        <f>E2368*INDEX(Нормативы!$A$1:$G$31,MATCH(Программы!A2368,Нормативы!$A$1:$A$31,0),MATCH(Программы!D2368,Нормативы!$A$1:$G$1,0))</f>
        <v>#N/A</v>
      </c>
    </row>
    <row r="2369" spans="6:6">
      <c r="F2369" s="8" t="e">
        <f>E2369*INDEX(Нормативы!$A$1:$G$31,MATCH(Программы!A2369,Нормативы!$A$1:$A$31,0),MATCH(Программы!D2369,Нормативы!$A$1:$G$1,0))</f>
        <v>#N/A</v>
      </c>
    </row>
    <row r="2370" spans="6:6">
      <c r="F2370" s="8" t="e">
        <f>E2370*INDEX(Нормативы!$A$1:$G$31,MATCH(Программы!A2370,Нормативы!$A$1:$A$31,0),MATCH(Программы!D2370,Нормативы!$A$1:$G$1,0))</f>
        <v>#N/A</v>
      </c>
    </row>
    <row r="2371" spans="6:6">
      <c r="F2371" s="8" t="e">
        <f>E2371*INDEX(Нормативы!$A$1:$G$31,MATCH(Программы!A2371,Нормативы!$A$1:$A$31,0),MATCH(Программы!D2371,Нормативы!$A$1:$G$1,0))</f>
        <v>#N/A</v>
      </c>
    </row>
    <row r="2372" spans="6:6">
      <c r="F2372" s="8" t="e">
        <f>E2372*INDEX(Нормативы!$A$1:$G$31,MATCH(Программы!A2372,Нормативы!$A$1:$A$31,0),MATCH(Программы!D2372,Нормативы!$A$1:$G$1,0))</f>
        <v>#N/A</v>
      </c>
    </row>
    <row r="2373" spans="6:6">
      <c r="F2373" s="8" t="e">
        <f>E2373*INDEX(Нормативы!$A$1:$G$31,MATCH(Программы!A2373,Нормативы!$A$1:$A$31,0),MATCH(Программы!D2373,Нормативы!$A$1:$G$1,0))</f>
        <v>#N/A</v>
      </c>
    </row>
    <row r="2374" spans="6:6">
      <c r="F2374" s="8" t="e">
        <f>E2374*INDEX(Нормативы!$A$1:$G$31,MATCH(Программы!A2374,Нормативы!$A$1:$A$31,0),MATCH(Программы!D2374,Нормативы!$A$1:$G$1,0))</f>
        <v>#N/A</v>
      </c>
    </row>
    <row r="2375" spans="6:6">
      <c r="F2375" s="8" t="e">
        <f>E2375*INDEX(Нормативы!$A$1:$G$31,MATCH(Программы!A2375,Нормативы!$A$1:$A$31,0),MATCH(Программы!D2375,Нормативы!$A$1:$G$1,0))</f>
        <v>#N/A</v>
      </c>
    </row>
    <row r="2376" spans="6:6">
      <c r="F2376" s="8" t="e">
        <f>E2376*INDEX(Нормативы!$A$1:$G$31,MATCH(Программы!A2376,Нормативы!$A$1:$A$31,0),MATCH(Программы!D2376,Нормативы!$A$1:$G$1,0))</f>
        <v>#N/A</v>
      </c>
    </row>
    <row r="2377" spans="6:6">
      <c r="F2377" s="8" t="e">
        <f>E2377*INDEX(Нормативы!$A$1:$G$31,MATCH(Программы!A2377,Нормативы!$A$1:$A$31,0),MATCH(Программы!D2377,Нормативы!$A$1:$G$1,0))</f>
        <v>#N/A</v>
      </c>
    </row>
    <row r="2378" spans="6:6">
      <c r="F2378" s="8" t="e">
        <f>E2378*INDEX(Нормативы!$A$1:$G$31,MATCH(Программы!A2378,Нормативы!$A$1:$A$31,0),MATCH(Программы!D2378,Нормативы!$A$1:$G$1,0))</f>
        <v>#N/A</v>
      </c>
    </row>
    <row r="2379" spans="6:6">
      <c r="F2379" s="8" t="e">
        <f>E2379*INDEX(Нормативы!$A$1:$G$31,MATCH(Программы!A2379,Нормативы!$A$1:$A$31,0),MATCH(Программы!D2379,Нормативы!$A$1:$G$1,0))</f>
        <v>#N/A</v>
      </c>
    </row>
    <row r="2380" spans="6:6">
      <c r="F2380" s="8" t="e">
        <f>E2380*INDEX(Нормативы!$A$1:$G$31,MATCH(Программы!A2380,Нормативы!$A$1:$A$31,0),MATCH(Программы!D2380,Нормативы!$A$1:$G$1,0))</f>
        <v>#N/A</v>
      </c>
    </row>
    <row r="2381" spans="6:6">
      <c r="F2381" s="8" t="e">
        <f>E2381*INDEX(Нормативы!$A$1:$G$31,MATCH(Программы!A2381,Нормативы!$A$1:$A$31,0),MATCH(Программы!D2381,Нормативы!$A$1:$G$1,0))</f>
        <v>#N/A</v>
      </c>
    </row>
    <row r="2382" spans="6:6">
      <c r="F2382" s="8" t="e">
        <f>E2382*INDEX(Нормативы!$A$1:$G$31,MATCH(Программы!A2382,Нормативы!$A$1:$A$31,0),MATCH(Программы!D2382,Нормативы!$A$1:$G$1,0))</f>
        <v>#N/A</v>
      </c>
    </row>
    <row r="2383" spans="6:6">
      <c r="F2383" s="8" t="e">
        <f>E2383*INDEX(Нормативы!$A$1:$G$31,MATCH(Программы!A2383,Нормативы!$A$1:$A$31,0),MATCH(Программы!D2383,Нормативы!$A$1:$G$1,0))</f>
        <v>#N/A</v>
      </c>
    </row>
    <row r="2384" spans="6:6">
      <c r="F2384" s="8" t="e">
        <f>E2384*INDEX(Нормативы!$A$1:$G$31,MATCH(Программы!A2384,Нормативы!$A$1:$A$31,0),MATCH(Программы!D2384,Нормативы!$A$1:$G$1,0))</f>
        <v>#N/A</v>
      </c>
    </row>
    <row r="2385" spans="6:6">
      <c r="F2385" s="8" t="e">
        <f>E2385*INDEX(Нормативы!$A$1:$G$31,MATCH(Программы!A2385,Нормативы!$A$1:$A$31,0),MATCH(Программы!D2385,Нормативы!$A$1:$G$1,0))</f>
        <v>#N/A</v>
      </c>
    </row>
    <row r="2386" spans="6:6">
      <c r="F2386" s="8" t="e">
        <f>E2386*INDEX(Нормативы!$A$1:$G$31,MATCH(Программы!A2386,Нормативы!$A$1:$A$31,0),MATCH(Программы!D2386,Нормативы!$A$1:$G$1,0))</f>
        <v>#N/A</v>
      </c>
    </row>
    <row r="2387" spans="6:6">
      <c r="F2387" s="8" t="e">
        <f>E2387*INDEX(Нормативы!$A$1:$G$31,MATCH(Программы!A2387,Нормативы!$A$1:$A$31,0),MATCH(Программы!D2387,Нормативы!$A$1:$G$1,0))</f>
        <v>#N/A</v>
      </c>
    </row>
    <row r="2388" spans="6:6">
      <c r="F2388" s="8" t="e">
        <f>E2388*INDEX(Нормативы!$A$1:$G$31,MATCH(Программы!A2388,Нормативы!$A$1:$A$31,0),MATCH(Программы!D2388,Нормативы!$A$1:$G$1,0))</f>
        <v>#N/A</v>
      </c>
    </row>
    <row r="2389" spans="6:6">
      <c r="F2389" s="8" t="e">
        <f>E2389*INDEX(Нормативы!$A$1:$G$31,MATCH(Программы!A2389,Нормативы!$A$1:$A$31,0),MATCH(Программы!D2389,Нормативы!$A$1:$G$1,0))</f>
        <v>#N/A</v>
      </c>
    </row>
    <row r="2390" spans="6:6">
      <c r="F2390" s="8" t="e">
        <f>E2390*INDEX(Нормативы!$A$1:$G$31,MATCH(Программы!A2390,Нормативы!$A$1:$A$31,0),MATCH(Программы!D2390,Нормативы!$A$1:$G$1,0))</f>
        <v>#N/A</v>
      </c>
    </row>
    <row r="2391" spans="6:6">
      <c r="F2391" s="8" t="e">
        <f>E2391*INDEX(Нормативы!$A$1:$G$31,MATCH(Программы!A2391,Нормативы!$A$1:$A$31,0),MATCH(Программы!D2391,Нормативы!$A$1:$G$1,0))</f>
        <v>#N/A</v>
      </c>
    </row>
    <row r="2392" spans="6:6">
      <c r="F2392" s="8" t="e">
        <f>E2392*INDEX(Нормативы!$A$1:$G$31,MATCH(Программы!A2392,Нормативы!$A$1:$A$31,0),MATCH(Программы!D2392,Нормативы!$A$1:$G$1,0))</f>
        <v>#N/A</v>
      </c>
    </row>
    <row r="2393" spans="6:6">
      <c r="F2393" s="8" t="e">
        <f>E2393*INDEX(Нормативы!$A$1:$G$31,MATCH(Программы!A2393,Нормативы!$A$1:$A$31,0),MATCH(Программы!D2393,Нормативы!$A$1:$G$1,0))</f>
        <v>#N/A</v>
      </c>
    </row>
    <row r="2394" spans="6:6">
      <c r="F2394" s="8" t="e">
        <f>E2394*INDEX(Нормативы!$A$1:$G$31,MATCH(Программы!A2394,Нормативы!$A$1:$A$31,0),MATCH(Программы!D2394,Нормативы!$A$1:$G$1,0))</f>
        <v>#N/A</v>
      </c>
    </row>
    <row r="2395" spans="6:6">
      <c r="F2395" s="8" t="e">
        <f>E2395*INDEX(Нормативы!$A$1:$G$31,MATCH(Программы!A2395,Нормативы!$A$1:$A$31,0),MATCH(Программы!D2395,Нормативы!$A$1:$G$1,0))</f>
        <v>#N/A</v>
      </c>
    </row>
    <row r="2396" spans="6:6">
      <c r="F2396" s="8" t="e">
        <f>E2396*INDEX(Нормативы!$A$1:$G$31,MATCH(Программы!A2396,Нормативы!$A$1:$A$31,0),MATCH(Программы!D2396,Нормативы!$A$1:$G$1,0))</f>
        <v>#N/A</v>
      </c>
    </row>
    <row r="2397" spans="6:6">
      <c r="F2397" s="8" t="e">
        <f>E2397*INDEX(Нормативы!$A$1:$G$31,MATCH(Программы!A2397,Нормативы!$A$1:$A$31,0),MATCH(Программы!D2397,Нормативы!$A$1:$G$1,0))</f>
        <v>#N/A</v>
      </c>
    </row>
    <row r="2398" spans="6:6">
      <c r="F2398" s="8" t="e">
        <f>E2398*INDEX(Нормативы!$A$1:$G$31,MATCH(Программы!A2398,Нормативы!$A$1:$A$31,0),MATCH(Программы!D2398,Нормативы!$A$1:$G$1,0))</f>
        <v>#N/A</v>
      </c>
    </row>
    <row r="2399" spans="6:6">
      <c r="F2399" s="8" t="e">
        <f>E2399*INDEX(Нормативы!$A$1:$G$31,MATCH(Программы!A2399,Нормативы!$A$1:$A$31,0),MATCH(Программы!D2399,Нормативы!$A$1:$G$1,0))</f>
        <v>#N/A</v>
      </c>
    </row>
    <row r="2400" spans="6:6">
      <c r="F2400" s="8" t="e">
        <f>E2400*INDEX(Нормативы!$A$1:$G$31,MATCH(Программы!A2400,Нормативы!$A$1:$A$31,0),MATCH(Программы!D2400,Нормативы!$A$1:$G$1,0))</f>
        <v>#N/A</v>
      </c>
    </row>
    <row r="2401" spans="6:6">
      <c r="F2401" s="8" t="e">
        <f>E2401*INDEX(Нормативы!$A$1:$G$31,MATCH(Программы!A2401,Нормативы!$A$1:$A$31,0),MATCH(Программы!D2401,Нормативы!$A$1:$G$1,0))</f>
        <v>#N/A</v>
      </c>
    </row>
    <row r="2402" spans="6:6">
      <c r="F2402" s="8" t="e">
        <f>E2402*INDEX(Нормативы!$A$1:$G$31,MATCH(Программы!A2402,Нормативы!$A$1:$A$31,0),MATCH(Программы!D2402,Нормативы!$A$1:$G$1,0))</f>
        <v>#N/A</v>
      </c>
    </row>
    <row r="2403" spans="6:6">
      <c r="F2403" s="8" t="e">
        <f>E2403*INDEX(Нормативы!$A$1:$G$31,MATCH(Программы!A2403,Нормативы!$A$1:$A$31,0),MATCH(Программы!D2403,Нормативы!$A$1:$G$1,0))</f>
        <v>#N/A</v>
      </c>
    </row>
    <row r="2404" spans="6:6">
      <c r="F2404" s="8" t="e">
        <f>E2404*INDEX(Нормативы!$A$1:$G$31,MATCH(Программы!A2404,Нормативы!$A$1:$A$31,0),MATCH(Программы!D2404,Нормативы!$A$1:$G$1,0))</f>
        <v>#N/A</v>
      </c>
    </row>
    <row r="2405" spans="6:6">
      <c r="F2405" s="8" t="e">
        <f>E2405*INDEX(Нормативы!$A$1:$G$31,MATCH(Программы!A2405,Нормативы!$A$1:$A$31,0),MATCH(Программы!D2405,Нормативы!$A$1:$G$1,0))</f>
        <v>#N/A</v>
      </c>
    </row>
    <row r="2406" spans="6:6">
      <c r="F2406" s="8" t="e">
        <f>E2406*INDEX(Нормативы!$A$1:$G$31,MATCH(Программы!A2406,Нормативы!$A$1:$A$31,0),MATCH(Программы!D2406,Нормативы!$A$1:$G$1,0))</f>
        <v>#N/A</v>
      </c>
    </row>
    <row r="2407" spans="6:6">
      <c r="F2407" s="8" t="e">
        <f>E2407*INDEX(Нормативы!$A$1:$G$31,MATCH(Программы!A2407,Нормативы!$A$1:$A$31,0),MATCH(Программы!D2407,Нормативы!$A$1:$G$1,0))</f>
        <v>#N/A</v>
      </c>
    </row>
    <row r="2408" spans="6:6">
      <c r="F2408" s="8" t="e">
        <f>E2408*INDEX(Нормативы!$A$1:$G$31,MATCH(Программы!A2408,Нормативы!$A$1:$A$31,0),MATCH(Программы!D2408,Нормативы!$A$1:$G$1,0))</f>
        <v>#N/A</v>
      </c>
    </row>
    <row r="2409" spans="6:6">
      <c r="F2409" s="8" t="e">
        <f>E2409*INDEX(Нормативы!$A$1:$G$31,MATCH(Программы!A2409,Нормативы!$A$1:$A$31,0),MATCH(Программы!D2409,Нормативы!$A$1:$G$1,0))</f>
        <v>#N/A</v>
      </c>
    </row>
    <row r="2410" spans="6:6">
      <c r="F2410" s="8" t="e">
        <f>E2410*INDEX(Нормативы!$A$1:$G$31,MATCH(Программы!A2410,Нормативы!$A$1:$A$31,0),MATCH(Программы!D2410,Нормативы!$A$1:$G$1,0))</f>
        <v>#N/A</v>
      </c>
    </row>
    <row r="2411" spans="6:6">
      <c r="F2411" s="8" t="e">
        <f>E2411*INDEX(Нормативы!$A$1:$G$31,MATCH(Программы!A2411,Нормативы!$A$1:$A$31,0),MATCH(Программы!D2411,Нормативы!$A$1:$G$1,0))</f>
        <v>#N/A</v>
      </c>
    </row>
    <row r="2412" spans="6:6">
      <c r="F2412" s="8" t="e">
        <f>E2412*INDEX(Нормативы!$A$1:$G$31,MATCH(Программы!A2412,Нормативы!$A$1:$A$31,0),MATCH(Программы!D2412,Нормативы!$A$1:$G$1,0))</f>
        <v>#N/A</v>
      </c>
    </row>
    <row r="2413" spans="6:6">
      <c r="F2413" s="8" t="e">
        <f>E2413*INDEX(Нормативы!$A$1:$G$31,MATCH(Программы!A2413,Нормативы!$A$1:$A$31,0),MATCH(Программы!D2413,Нормативы!$A$1:$G$1,0))</f>
        <v>#N/A</v>
      </c>
    </row>
    <row r="2414" spans="6:6">
      <c r="F2414" s="8" t="e">
        <f>E2414*INDEX(Нормативы!$A$1:$G$31,MATCH(Программы!A2414,Нормативы!$A$1:$A$31,0),MATCH(Программы!D2414,Нормативы!$A$1:$G$1,0))</f>
        <v>#N/A</v>
      </c>
    </row>
    <row r="2415" spans="6:6">
      <c r="F2415" s="8" t="e">
        <f>E2415*INDEX(Нормативы!$A$1:$G$31,MATCH(Программы!A2415,Нормативы!$A$1:$A$31,0),MATCH(Программы!D2415,Нормативы!$A$1:$G$1,0))</f>
        <v>#N/A</v>
      </c>
    </row>
    <row r="2416" spans="6:6">
      <c r="F2416" s="8" t="e">
        <f>E2416*INDEX(Нормативы!$A$1:$G$31,MATCH(Программы!A2416,Нормативы!$A$1:$A$31,0),MATCH(Программы!D2416,Нормативы!$A$1:$G$1,0))</f>
        <v>#N/A</v>
      </c>
    </row>
    <row r="2417" spans="6:6">
      <c r="F2417" s="8" t="e">
        <f>E2417*INDEX(Нормативы!$A$1:$G$31,MATCH(Программы!A2417,Нормативы!$A$1:$A$31,0),MATCH(Программы!D2417,Нормативы!$A$1:$G$1,0))</f>
        <v>#N/A</v>
      </c>
    </row>
    <row r="2418" spans="6:6">
      <c r="F2418" s="8" t="e">
        <f>E2418*INDEX(Нормативы!$A$1:$G$31,MATCH(Программы!A2418,Нормативы!$A$1:$A$31,0),MATCH(Программы!D2418,Нормативы!$A$1:$G$1,0))</f>
        <v>#N/A</v>
      </c>
    </row>
    <row r="2419" spans="6:6">
      <c r="F2419" s="8" t="e">
        <f>E2419*INDEX(Нормативы!$A$1:$G$31,MATCH(Программы!A2419,Нормативы!$A$1:$A$31,0),MATCH(Программы!D2419,Нормативы!$A$1:$G$1,0))</f>
        <v>#N/A</v>
      </c>
    </row>
    <row r="2420" spans="6:6">
      <c r="F2420" s="8" t="e">
        <f>E2420*INDEX(Нормативы!$A$1:$G$31,MATCH(Программы!A2420,Нормативы!$A$1:$A$31,0),MATCH(Программы!D2420,Нормативы!$A$1:$G$1,0))</f>
        <v>#N/A</v>
      </c>
    </row>
    <row r="2421" spans="6:6">
      <c r="F2421" s="8" t="e">
        <f>E2421*INDEX(Нормативы!$A$1:$G$31,MATCH(Программы!A2421,Нормативы!$A$1:$A$31,0),MATCH(Программы!D2421,Нормативы!$A$1:$G$1,0))</f>
        <v>#N/A</v>
      </c>
    </row>
    <row r="2422" spans="6:6">
      <c r="F2422" s="8" t="e">
        <f>E2422*INDEX(Нормативы!$A$1:$G$31,MATCH(Программы!A2422,Нормативы!$A$1:$A$31,0),MATCH(Программы!D2422,Нормативы!$A$1:$G$1,0))</f>
        <v>#N/A</v>
      </c>
    </row>
    <row r="2423" spans="6:6">
      <c r="F2423" s="8" t="e">
        <f>E2423*INDEX(Нормативы!$A$1:$G$31,MATCH(Программы!A2423,Нормативы!$A$1:$A$31,0),MATCH(Программы!D2423,Нормативы!$A$1:$G$1,0))</f>
        <v>#N/A</v>
      </c>
    </row>
    <row r="2424" spans="6:6">
      <c r="F2424" s="8" t="e">
        <f>E2424*INDEX(Нормативы!$A$1:$G$31,MATCH(Программы!A2424,Нормативы!$A$1:$A$31,0),MATCH(Программы!D2424,Нормативы!$A$1:$G$1,0))</f>
        <v>#N/A</v>
      </c>
    </row>
    <row r="2425" spans="6:6">
      <c r="F2425" s="8" t="e">
        <f>E2425*INDEX(Нормативы!$A$1:$G$31,MATCH(Программы!A2425,Нормативы!$A$1:$A$31,0),MATCH(Программы!D2425,Нормативы!$A$1:$G$1,0))</f>
        <v>#N/A</v>
      </c>
    </row>
    <row r="2426" spans="6:6">
      <c r="F2426" s="8" t="e">
        <f>E2426*INDEX(Нормативы!$A$1:$G$31,MATCH(Программы!A2426,Нормативы!$A$1:$A$31,0),MATCH(Программы!D2426,Нормативы!$A$1:$G$1,0))</f>
        <v>#N/A</v>
      </c>
    </row>
    <row r="2427" spans="6:6">
      <c r="F2427" s="8" t="e">
        <f>E2427*INDEX(Нормативы!$A$1:$G$31,MATCH(Программы!A2427,Нормативы!$A$1:$A$31,0),MATCH(Программы!D2427,Нормативы!$A$1:$G$1,0))</f>
        <v>#N/A</v>
      </c>
    </row>
    <row r="2428" spans="6:6">
      <c r="F2428" s="8" t="e">
        <f>E2428*INDEX(Нормативы!$A$1:$G$31,MATCH(Программы!A2428,Нормативы!$A$1:$A$31,0),MATCH(Программы!D2428,Нормативы!$A$1:$G$1,0))</f>
        <v>#N/A</v>
      </c>
    </row>
    <row r="2429" spans="6:6">
      <c r="F2429" s="8" t="e">
        <f>E2429*INDEX(Нормативы!$A$1:$G$31,MATCH(Программы!A2429,Нормативы!$A$1:$A$31,0),MATCH(Программы!D2429,Нормативы!$A$1:$G$1,0))</f>
        <v>#N/A</v>
      </c>
    </row>
    <row r="2430" spans="6:6">
      <c r="F2430" s="8" t="e">
        <f>E2430*INDEX(Нормативы!$A$1:$G$31,MATCH(Программы!A2430,Нормативы!$A$1:$A$31,0),MATCH(Программы!D2430,Нормативы!$A$1:$G$1,0))</f>
        <v>#N/A</v>
      </c>
    </row>
    <row r="2431" spans="6:6">
      <c r="F2431" s="8" t="e">
        <f>E2431*INDEX(Нормативы!$A$1:$G$31,MATCH(Программы!A2431,Нормативы!$A$1:$A$31,0),MATCH(Программы!D2431,Нормативы!$A$1:$G$1,0))</f>
        <v>#N/A</v>
      </c>
    </row>
    <row r="2432" spans="6:6">
      <c r="F2432" s="8" t="e">
        <f>E2432*INDEX(Нормативы!$A$1:$G$31,MATCH(Программы!A2432,Нормативы!$A$1:$A$31,0),MATCH(Программы!D2432,Нормативы!$A$1:$G$1,0))</f>
        <v>#N/A</v>
      </c>
    </row>
    <row r="2433" spans="6:6">
      <c r="F2433" s="8" t="e">
        <f>E2433*INDEX(Нормативы!$A$1:$G$31,MATCH(Программы!A2433,Нормативы!$A$1:$A$31,0),MATCH(Программы!D2433,Нормативы!$A$1:$G$1,0))</f>
        <v>#N/A</v>
      </c>
    </row>
    <row r="2434" spans="6:6">
      <c r="F2434" s="8" t="e">
        <f>E2434*INDEX(Нормативы!$A$1:$G$31,MATCH(Программы!A2434,Нормативы!$A$1:$A$31,0),MATCH(Программы!D2434,Нормативы!$A$1:$G$1,0))</f>
        <v>#N/A</v>
      </c>
    </row>
    <row r="2435" spans="6:6">
      <c r="F2435" s="8" t="e">
        <f>E2435*INDEX(Нормативы!$A$1:$G$31,MATCH(Программы!A2435,Нормативы!$A$1:$A$31,0),MATCH(Программы!D2435,Нормативы!$A$1:$G$1,0))</f>
        <v>#N/A</v>
      </c>
    </row>
    <row r="2436" spans="6:6">
      <c r="F2436" s="8" t="e">
        <f>E2436*INDEX(Нормативы!$A$1:$G$31,MATCH(Программы!A2436,Нормативы!$A$1:$A$31,0),MATCH(Программы!D2436,Нормативы!$A$1:$G$1,0))</f>
        <v>#N/A</v>
      </c>
    </row>
    <row r="2437" spans="6:6">
      <c r="F2437" s="8" t="e">
        <f>E2437*INDEX(Нормативы!$A$1:$G$31,MATCH(Программы!A2437,Нормативы!$A$1:$A$31,0),MATCH(Программы!D2437,Нормативы!$A$1:$G$1,0))</f>
        <v>#N/A</v>
      </c>
    </row>
    <row r="2438" spans="6:6">
      <c r="F2438" s="8" t="e">
        <f>E2438*INDEX(Нормативы!$A$1:$G$31,MATCH(Программы!A2438,Нормативы!$A$1:$A$31,0),MATCH(Программы!D2438,Нормативы!$A$1:$G$1,0))</f>
        <v>#N/A</v>
      </c>
    </row>
    <row r="2439" spans="6:6">
      <c r="F2439" s="8" t="e">
        <f>E2439*INDEX(Нормативы!$A$1:$G$31,MATCH(Программы!A2439,Нормативы!$A$1:$A$31,0),MATCH(Программы!D2439,Нормативы!$A$1:$G$1,0))</f>
        <v>#N/A</v>
      </c>
    </row>
    <row r="2440" spans="6:6">
      <c r="F2440" s="8" t="e">
        <f>E2440*INDEX(Нормативы!$A$1:$G$31,MATCH(Программы!A2440,Нормативы!$A$1:$A$31,0),MATCH(Программы!D2440,Нормативы!$A$1:$G$1,0))</f>
        <v>#N/A</v>
      </c>
    </row>
    <row r="2441" spans="6:6">
      <c r="F2441" s="8" t="e">
        <f>E2441*INDEX(Нормативы!$A$1:$G$31,MATCH(Программы!A2441,Нормативы!$A$1:$A$31,0),MATCH(Программы!D2441,Нормативы!$A$1:$G$1,0))</f>
        <v>#N/A</v>
      </c>
    </row>
    <row r="2442" spans="6:6">
      <c r="F2442" s="8" t="e">
        <f>E2442*INDEX(Нормативы!$A$1:$G$31,MATCH(Программы!A2442,Нормативы!$A$1:$A$31,0),MATCH(Программы!D2442,Нормативы!$A$1:$G$1,0))</f>
        <v>#N/A</v>
      </c>
    </row>
    <row r="2443" spans="6:6">
      <c r="F2443" s="8" t="e">
        <f>E2443*INDEX(Нормативы!$A$1:$G$31,MATCH(Программы!A2443,Нормативы!$A$1:$A$31,0),MATCH(Программы!D2443,Нормативы!$A$1:$G$1,0))</f>
        <v>#N/A</v>
      </c>
    </row>
    <row r="2444" spans="6:6">
      <c r="F2444" s="8" t="e">
        <f>E2444*INDEX(Нормативы!$A$1:$G$31,MATCH(Программы!A2444,Нормативы!$A$1:$A$31,0),MATCH(Программы!D2444,Нормативы!$A$1:$G$1,0))</f>
        <v>#N/A</v>
      </c>
    </row>
    <row r="2445" spans="6:6">
      <c r="F2445" s="8" t="e">
        <f>E2445*INDEX(Нормативы!$A$1:$G$31,MATCH(Программы!A2445,Нормативы!$A$1:$A$31,0),MATCH(Программы!D2445,Нормативы!$A$1:$G$1,0))</f>
        <v>#N/A</v>
      </c>
    </row>
    <row r="2446" spans="6:6">
      <c r="F2446" s="8" t="e">
        <f>E2446*INDEX(Нормативы!$A$1:$G$31,MATCH(Программы!A2446,Нормативы!$A$1:$A$31,0),MATCH(Программы!D2446,Нормативы!$A$1:$G$1,0))</f>
        <v>#N/A</v>
      </c>
    </row>
    <row r="2447" spans="6:6">
      <c r="F2447" s="8" t="e">
        <f>E2447*INDEX(Нормативы!$A$1:$G$31,MATCH(Программы!A2447,Нормативы!$A$1:$A$31,0),MATCH(Программы!D2447,Нормативы!$A$1:$G$1,0))</f>
        <v>#N/A</v>
      </c>
    </row>
    <row r="2448" spans="6:6">
      <c r="F2448" s="8" t="e">
        <f>E2448*INDEX(Нормативы!$A$1:$G$31,MATCH(Программы!A2448,Нормативы!$A$1:$A$31,0),MATCH(Программы!D2448,Нормативы!$A$1:$G$1,0))</f>
        <v>#N/A</v>
      </c>
    </row>
    <row r="2449" spans="6:6">
      <c r="F2449" s="8" t="e">
        <f>E2449*INDEX(Нормативы!$A$1:$G$31,MATCH(Программы!A2449,Нормативы!$A$1:$A$31,0),MATCH(Программы!D2449,Нормативы!$A$1:$G$1,0))</f>
        <v>#N/A</v>
      </c>
    </row>
    <row r="2450" spans="6:6">
      <c r="F2450" s="8" t="e">
        <f>E2450*INDEX(Нормативы!$A$1:$G$31,MATCH(Программы!A2450,Нормативы!$A$1:$A$31,0),MATCH(Программы!D2450,Нормативы!$A$1:$G$1,0))</f>
        <v>#N/A</v>
      </c>
    </row>
    <row r="2451" spans="6:6">
      <c r="F2451" s="8" t="e">
        <f>E2451*INDEX(Нормативы!$A$1:$G$31,MATCH(Программы!A2451,Нормативы!$A$1:$A$31,0),MATCH(Программы!D2451,Нормативы!$A$1:$G$1,0))</f>
        <v>#N/A</v>
      </c>
    </row>
    <row r="2452" spans="6:6">
      <c r="F2452" s="8" t="e">
        <f>E2452*INDEX(Нормативы!$A$1:$G$31,MATCH(Программы!A2452,Нормативы!$A$1:$A$31,0),MATCH(Программы!D2452,Нормативы!$A$1:$G$1,0))</f>
        <v>#N/A</v>
      </c>
    </row>
    <row r="2453" spans="6:6">
      <c r="F2453" s="8" t="e">
        <f>E2453*INDEX(Нормативы!$A$1:$G$31,MATCH(Программы!A2453,Нормативы!$A$1:$A$31,0),MATCH(Программы!D2453,Нормативы!$A$1:$G$1,0))</f>
        <v>#N/A</v>
      </c>
    </row>
    <row r="2454" spans="6:6">
      <c r="F2454" s="8" t="e">
        <f>E2454*INDEX(Нормативы!$A$1:$G$31,MATCH(Программы!A2454,Нормативы!$A$1:$A$31,0),MATCH(Программы!D2454,Нормативы!$A$1:$G$1,0))</f>
        <v>#N/A</v>
      </c>
    </row>
    <row r="2455" spans="6:6">
      <c r="F2455" s="8" t="e">
        <f>E2455*INDEX(Нормативы!$A$1:$G$31,MATCH(Программы!A2455,Нормативы!$A$1:$A$31,0),MATCH(Программы!D2455,Нормативы!$A$1:$G$1,0))</f>
        <v>#N/A</v>
      </c>
    </row>
    <row r="2456" spans="6:6">
      <c r="F2456" s="8" t="e">
        <f>E2456*INDEX(Нормативы!$A$1:$G$31,MATCH(Программы!A2456,Нормативы!$A$1:$A$31,0),MATCH(Программы!D2456,Нормативы!$A$1:$G$1,0))</f>
        <v>#N/A</v>
      </c>
    </row>
    <row r="2457" spans="6:6">
      <c r="F2457" s="8" t="e">
        <f>E2457*INDEX(Нормативы!$A$1:$G$31,MATCH(Программы!A2457,Нормативы!$A$1:$A$31,0),MATCH(Программы!D2457,Нормативы!$A$1:$G$1,0))</f>
        <v>#N/A</v>
      </c>
    </row>
    <row r="2458" spans="6:6">
      <c r="F2458" s="8" t="e">
        <f>E2458*INDEX(Нормативы!$A$1:$G$31,MATCH(Программы!A2458,Нормативы!$A$1:$A$31,0),MATCH(Программы!D2458,Нормативы!$A$1:$G$1,0))</f>
        <v>#N/A</v>
      </c>
    </row>
    <row r="2459" spans="6:6">
      <c r="F2459" s="8" t="e">
        <f>E2459*INDEX(Нормативы!$A$1:$G$31,MATCH(Программы!A2459,Нормативы!$A$1:$A$31,0),MATCH(Программы!D2459,Нормативы!$A$1:$G$1,0))</f>
        <v>#N/A</v>
      </c>
    </row>
    <row r="2460" spans="6:6">
      <c r="F2460" s="8" t="e">
        <f>E2460*INDEX(Нормативы!$A$1:$G$31,MATCH(Программы!A2460,Нормативы!$A$1:$A$31,0),MATCH(Программы!D2460,Нормативы!$A$1:$G$1,0))</f>
        <v>#N/A</v>
      </c>
    </row>
    <row r="2461" spans="6:6">
      <c r="F2461" s="8" t="e">
        <f>E2461*INDEX(Нормативы!$A$1:$G$31,MATCH(Программы!A2461,Нормативы!$A$1:$A$31,0),MATCH(Программы!D2461,Нормативы!$A$1:$G$1,0))</f>
        <v>#N/A</v>
      </c>
    </row>
    <row r="2462" spans="6:6">
      <c r="F2462" s="8" t="e">
        <f>E2462*INDEX(Нормативы!$A$1:$G$31,MATCH(Программы!A2462,Нормативы!$A$1:$A$31,0),MATCH(Программы!D2462,Нормативы!$A$1:$G$1,0))</f>
        <v>#N/A</v>
      </c>
    </row>
    <row r="2463" spans="6:6">
      <c r="F2463" s="8" t="e">
        <f>E2463*INDEX(Нормативы!$A$1:$G$31,MATCH(Программы!A2463,Нормативы!$A$1:$A$31,0),MATCH(Программы!D2463,Нормативы!$A$1:$G$1,0))</f>
        <v>#N/A</v>
      </c>
    </row>
    <row r="2464" spans="6:6">
      <c r="F2464" s="8" t="e">
        <f>E2464*INDEX(Нормативы!$A$1:$G$31,MATCH(Программы!A2464,Нормативы!$A$1:$A$31,0),MATCH(Программы!D2464,Нормативы!$A$1:$G$1,0))</f>
        <v>#N/A</v>
      </c>
    </row>
    <row r="2465" spans="6:6">
      <c r="F2465" s="8" t="e">
        <f>E2465*INDEX(Нормативы!$A$1:$G$31,MATCH(Программы!A2465,Нормативы!$A$1:$A$31,0),MATCH(Программы!D2465,Нормативы!$A$1:$G$1,0))</f>
        <v>#N/A</v>
      </c>
    </row>
    <row r="2466" spans="6:6">
      <c r="F2466" s="8" t="e">
        <f>E2466*INDEX(Нормативы!$A$1:$G$31,MATCH(Программы!A2466,Нормативы!$A$1:$A$31,0),MATCH(Программы!D2466,Нормативы!$A$1:$G$1,0))</f>
        <v>#N/A</v>
      </c>
    </row>
    <row r="2467" spans="6:6">
      <c r="F2467" s="8" t="e">
        <f>E2467*INDEX(Нормативы!$A$1:$G$31,MATCH(Программы!A2467,Нормативы!$A$1:$A$31,0),MATCH(Программы!D2467,Нормативы!$A$1:$G$1,0))</f>
        <v>#N/A</v>
      </c>
    </row>
    <row r="2468" spans="6:6">
      <c r="F2468" s="8" t="e">
        <f>E2468*INDEX(Нормативы!$A$1:$G$31,MATCH(Программы!A2468,Нормативы!$A$1:$A$31,0),MATCH(Программы!D2468,Нормативы!$A$1:$G$1,0))</f>
        <v>#N/A</v>
      </c>
    </row>
    <row r="2469" spans="6:6">
      <c r="F2469" s="8" t="e">
        <f>E2469*INDEX(Нормативы!$A$1:$G$31,MATCH(Программы!A2469,Нормативы!$A$1:$A$31,0),MATCH(Программы!D2469,Нормативы!$A$1:$G$1,0))</f>
        <v>#N/A</v>
      </c>
    </row>
    <row r="2470" spans="6:6">
      <c r="F2470" s="8" t="e">
        <f>E2470*INDEX(Нормативы!$A$1:$G$31,MATCH(Программы!A2470,Нормативы!$A$1:$A$31,0),MATCH(Программы!D2470,Нормативы!$A$1:$G$1,0))</f>
        <v>#N/A</v>
      </c>
    </row>
    <row r="2471" spans="6:6">
      <c r="F2471" s="8" t="e">
        <f>E2471*INDEX(Нормативы!$A$1:$G$31,MATCH(Программы!A2471,Нормативы!$A$1:$A$31,0),MATCH(Программы!D2471,Нормативы!$A$1:$G$1,0))</f>
        <v>#N/A</v>
      </c>
    </row>
    <row r="2472" spans="6:6">
      <c r="F2472" s="8" t="e">
        <f>E2472*INDEX(Нормативы!$A$1:$G$31,MATCH(Программы!A2472,Нормативы!$A$1:$A$31,0),MATCH(Программы!D2472,Нормативы!$A$1:$G$1,0))</f>
        <v>#N/A</v>
      </c>
    </row>
    <row r="2473" spans="6:6">
      <c r="F2473" s="8" t="e">
        <f>E2473*INDEX(Нормативы!$A$1:$G$31,MATCH(Программы!A2473,Нормативы!$A$1:$A$31,0),MATCH(Программы!D2473,Нормативы!$A$1:$G$1,0))</f>
        <v>#N/A</v>
      </c>
    </row>
    <row r="2474" spans="6:6">
      <c r="F2474" s="8" t="e">
        <f>E2474*INDEX(Нормативы!$A$1:$G$31,MATCH(Программы!A2474,Нормативы!$A$1:$A$31,0),MATCH(Программы!D2474,Нормативы!$A$1:$G$1,0))</f>
        <v>#N/A</v>
      </c>
    </row>
    <row r="2475" spans="6:6">
      <c r="F2475" s="8" t="e">
        <f>E2475*INDEX(Нормативы!$A$1:$G$31,MATCH(Программы!A2475,Нормативы!$A$1:$A$31,0),MATCH(Программы!D2475,Нормативы!$A$1:$G$1,0))</f>
        <v>#N/A</v>
      </c>
    </row>
    <row r="2476" spans="6:6">
      <c r="F2476" s="8" t="e">
        <f>E2476*INDEX(Нормативы!$A$1:$G$31,MATCH(Программы!A2476,Нормативы!$A$1:$A$31,0),MATCH(Программы!D2476,Нормативы!$A$1:$G$1,0))</f>
        <v>#N/A</v>
      </c>
    </row>
    <row r="2477" spans="6:6">
      <c r="F2477" s="8" t="e">
        <f>E2477*INDEX(Нормативы!$A$1:$G$31,MATCH(Программы!A2477,Нормативы!$A$1:$A$31,0),MATCH(Программы!D2477,Нормативы!$A$1:$G$1,0))</f>
        <v>#N/A</v>
      </c>
    </row>
    <row r="2478" spans="6:6">
      <c r="F2478" s="8" t="e">
        <f>E2478*INDEX(Нормативы!$A$1:$G$31,MATCH(Программы!A2478,Нормативы!$A$1:$A$31,0),MATCH(Программы!D2478,Нормативы!$A$1:$G$1,0))</f>
        <v>#N/A</v>
      </c>
    </row>
    <row r="2479" spans="6:6">
      <c r="F2479" s="8" t="e">
        <f>E2479*INDEX(Нормативы!$A$1:$G$31,MATCH(Программы!A2479,Нормативы!$A$1:$A$31,0),MATCH(Программы!D2479,Нормативы!$A$1:$G$1,0))</f>
        <v>#N/A</v>
      </c>
    </row>
    <row r="2480" spans="6:6">
      <c r="F2480" s="8" t="e">
        <f>E2480*INDEX(Нормативы!$A$1:$G$31,MATCH(Программы!A2480,Нормативы!$A$1:$A$31,0),MATCH(Программы!D2480,Нормативы!$A$1:$G$1,0))</f>
        <v>#N/A</v>
      </c>
    </row>
    <row r="2481" spans="6:6">
      <c r="F2481" s="8" t="e">
        <f>E2481*INDEX(Нормативы!$A$1:$G$31,MATCH(Программы!A2481,Нормативы!$A$1:$A$31,0),MATCH(Программы!D2481,Нормативы!$A$1:$G$1,0))</f>
        <v>#N/A</v>
      </c>
    </row>
    <row r="2482" spans="6:6">
      <c r="F2482" s="8" t="e">
        <f>E2482*INDEX(Нормативы!$A$1:$G$31,MATCH(Программы!A2482,Нормативы!$A$1:$A$31,0),MATCH(Программы!D2482,Нормативы!$A$1:$G$1,0))</f>
        <v>#N/A</v>
      </c>
    </row>
    <row r="2483" spans="6:6">
      <c r="F2483" s="8" t="e">
        <f>E2483*INDEX(Нормативы!$A$1:$G$31,MATCH(Программы!A2483,Нормативы!$A$1:$A$31,0),MATCH(Программы!D2483,Нормативы!$A$1:$G$1,0))</f>
        <v>#N/A</v>
      </c>
    </row>
    <row r="2484" spans="6:6">
      <c r="F2484" s="8" t="e">
        <f>E2484*INDEX(Нормативы!$A$1:$G$31,MATCH(Программы!A2484,Нормативы!$A$1:$A$31,0),MATCH(Программы!D2484,Нормативы!$A$1:$G$1,0))</f>
        <v>#N/A</v>
      </c>
    </row>
    <row r="2485" spans="6:6">
      <c r="F2485" s="8" t="e">
        <f>E2485*INDEX(Нормативы!$A$1:$G$31,MATCH(Программы!A2485,Нормативы!$A$1:$A$31,0),MATCH(Программы!D2485,Нормативы!$A$1:$G$1,0))</f>
        <v>#N/A</v>
      </c>
    </row>
    <row r="2486" spans="6:6">
      <c r="F2486" s="8" t="e">
        <f>E2486*INDEX(Нормативы!$A$1:$G$31,MATCH(Программы!A2486,Нормативы!$A$1:$A$31,0),MATCH(Программы!D2486,Нормативы!$A$1:$G$1,0))</f>
        <v>#N/A</v>
      </c>
    </row>
    <row r="2487" spans="6:6">
      <c r="F2487" s="8" t="e">
        <f>E2487*INDEX(Нормативы!$A$1:$G$31,MATCH(Программы!A2487,Нормативы!$A$1:$A$31,0),MATCH(Программы!D2487,Нормативы!$A$1:$G$1,0))</f>
        <v>#N/A</v>
      </c>
    </row>
    <row r="2488" spans="6:6">
      <c r="F2488" s="8" t="e">
        <f>E2488*INDEX(Нормативы!$A$1:$G$31,MATCH(Программы!A2488,Нормативы!$A$1:$A$31,0),MATCH(Программы!D2488,Нормативы!$A$1:$G$1,0))</f>
        <v>#N/A</v>
      </c>
    </row>
    <row r="2489" spans="6:6">
      <c r="F2489" s="8" t="e">
        <f>E2489*INDEX(Нормативы!$A$1:$G$31,MATCH(Программы!A2489,Нормативы!$A$1:$A$31,0),MATCH(Программы!D2489,Нормативы!$A$1:$G$1,0))</f>
        <v>#N/A</v>
      </c>
    </row>
    <row r="2490" spans="6:6">
      <c r="F2490" s="8" t="e">
        <f>E2490*INDEX(Нормативы!$A$1:$G$31,MATCH(Программы!A2490,Нормативы!$A$1:$A$31,0),MATCH(Программы!D2490,Нормативы!$A$1:$G$1,0))</f>
        <v>#N/A</v>
      </c>
    </row>
    <row r="2491" spans="6:6">
      <c r="F2491" s="8" t="e">
        <f>E2491*INDEX(Нормативы!$A$1:$G$31,MATCH(Программы!A2491,Нормативы!$A$1:$A$31,0),MATCH(Программы!D2491,Нормативы!$A$1:$G$1,0))</f>
        <v>#N/A</v>
      </c>
    </row>
    <row r="2492" spans="6:6">
      <c r="F2492" s="8" t="e">
        <f>E2492*INDEX(Нормативы!$A$1:$G$31,MATCH(Программы!A2492,Нормативы!$A$1:$A$31,0),MATCH(Программы!D2492,Нормативы!$A$1:$G$1,0))</f>
        <v>#N/A</v>
      </c>
    </row>
    <row r="2493" spans="6:6">
      <c r="F2493" s="8" t="e">
        <f>E2493*INDEX(Нормативы!$A$1:$G$31,MATCH(Программы!A2493,Нормативы!$A$1:$A$31,0),MATCH(Программы!D2493,Нормативы!$A$1:$G$1,0))</f>
        <v>#N/A</v>
      </c>
    </row>
    <row r="2494" spans="6:6">
      <c r="F2494" s="8" t="e">
        <f>E2494*INDEX(Нормативы!$A$1:$G$31,MATCH(Программы!A2494,Нормативы!$A$1:$A$31,0),MATCH(Программы!D2494,Нормативы!$A$1:$G$1,0))</f>
        <v>#N/A</v>
      </c>
    </row>
    <row r="2495" spans="6:6">
      <c r="F2495" s="8" t="e">
        <f>E2495*INDEX(Нормативы!$A$1:$G$31,MATCH(Программы!A2495,Нормативы!$A$1:$A$31,0),MATCH(Программы!D2495,Нормативы!$A$1:$G$1,0))</f>
        <v>#N/A</v>
      </c>
    </row>
    <row r="2496" spans="6:6">
      <c r="F2496" s="8" t="e">
        <f>E2496*INDEX(Нормативы!$A$1:$G$31,MATCH(Программы!A2496,Нормативы!$A$1:$A$31,0),MATCH(Программы!D2496,Нормативы!$A$1:$G$1,0))</f>
        <v>#N/A</v>
      </c>
    </row>
    <row r="2497" spans="6:6">
      <c r="F2497" s="8" t="e">
        <f>E2497*INDEX(Нормативы!$A$1:$G$31,MATCH(Программы!A2497,Нормативы!$A$1:$A$31,0),MATCH(Программы!D2497,Нормативы!$A$1:$G$1,0))</f>
        <v>#N/A</v>
      </c>
    </row>
    <row r="2498" spans="6:6">
      <c r="F2498" s="8" t="e">
        <f>E2498*INDEX(Нормативы!$A$1:$G$31,MATCH(Программы!A2498,Нормативы!$A$1:$A$31,0),MATCH(Программы!D2498,Нормативы!$A$1:$G$1,0))</f>
        <v>#N/A</v>
      </c>
    </row>
    <row r="2499" spans="6:6">
      <c r="F2499" s="8" t="e">
        <f>E2499*INDEX(Нормативы!$A$1:$G$31,MATCH(Программы!A2499,Нормативы!$A$1:$A$31,0),MATCH(Программы!D2499,Нормативы!$A$1:$G$1,0))</f>
        <v>#N/A</v>
      </c>
    </row>
    <row r="2500" spans="6:6">
      <c r="F2500" s="8" t="e">
        <f>E2500*INDEX(Нормативы!$A$1:$G$31,MATCH(Программы!A2500,Нормативы!$A$1:$A$31,0),MATCH(Программы!D2500,Нормативы!$A$1:$G$1,0))</f>
        <v>#N/A</v>
      </c>
    </row>
    <row r="2501" spans="6:6">
      <c r="F2501" s="8" t="e">
        <f>E2501*INDEX(Нормативы!$A$1:$G$31,MATCH(Программы!A2501,Нормативы!$A$1:$A$31,0),MATCH(Программы!D2501,Нормативы!$A$1:$G$1,0))</f>
        <v>#N/A</v>
      </c>
    </row>
    <row r="2502" spans="6:6">
      <c r="F2502" s="8" t="e">
        <f>E2502*INDEX(Нормативы!$A$1:$G$31,MATCH(Программы!A2502,Нормативы!$A$1:$A$31,0),MATCH(Программы!D2502,Нормативы!$A$1:$G$1,0))</f>
        <v>#N/A</v>
      </c>
    </row>
    <row r="2503" spans="6:6">
      <c r="F2503" s="8" t="e">
        <f>E2503*INDEX(Нормативы!$A$1:$G$31,MATCH(Программы!A2503,Нормативы!$A$1:$A$31,0),MATCH(Программы!D2503,Нормативы!$A$1:$G$1,0))</f>
        <v>#N/A</v>
      </c>
    </row>
    <row r="2504" spans="6:6">
      <c r="F2504" s="8" t="e">
        <f>E2504*INDEX(Нормативы!$A$1:$G$31,MATCH(Программы!A2504,Нормативы!$A$1:$A$31,0),MATCH(Программы!D2504,Нормативы!$A$1:$G$1,0))</f>
        <v>#N/A</v>
      </c>
    </row>
    <row r="2505" spans="6:6">
      <c r="F2505" s="8" t="e">
        <f>E2505*INDEX(Нормативы!$A$1:$G$31,MATCH(Программы!A2505,Нормативы!$A$1:$A$31,0),MATCH(Программы!D2505,Нормативы!$A$1:$G$1,0))</f>
        <v>#N/A</v>
      </c>
    </row>
    <row r="2506" spans="6:6">
      <c r="F2506" s="8" t="e">
        <f>E2506*INDEX(Нормативы!$A$1:$G$31,MATCH(Программы!A2506,Нормативы!$A$1:$A$31,0),MATCH(Программы!D2506,Нормативы!$A$1:$G$1,0))</f>
        <v>#N/A</v>
      </c>
    </row>
    <row r="2507" spans="6:6">
      <c r="F2507" s="8" t="e">
        <f>E2507*INDEX(Нормативы!$A$1:$G$31,MATCH(Программы!A2507,Нормативы!$A$1:$A$31,0),MATCH(Программы!D2507,Нормативы!$A$1:$G$1,0))</f>
        <v>#N/A</v>
      </c>
    </row>
    <row r="2508" spans="6:6">
      <c r="F2508" s="8" t="e">
        <f>E2508*INDEX(Нормативы!$A$1:$G$31,MATCH(Программы!A2508,Нормативы!$A$1:$A$31,0),MATCH(Программы!D2508,Нормативы!$A$1:$G$1,0))</f>
        <v>#N/A</v>
      </c>
    </row>
    <row r="2509" spans="6:6">
      <c r="F2509" s="8" t="e">
        <f>E2509*INDEX(Нормативы!$A$1:$G$31,MATCH(Программы!A2509,Нормативы!$A$1:$A$31,0),MATCH(Программы!D2509,Нормативы!$A$1:$G$1,0))</f>
        <v>#N/A</v>
      </c>
    </row>
    <row r="2510" spans="6:6">
      <c r="F2510" s="8" t="e">
        <f>E2510*INDEX(Нормативы!$A$1:$G$31,MATCH(Программы!A2510,Нормативы!$A$1:$A$31,0),MATCH(Программы!D2510,Нормативы!$A$1:$G$1,0))</f>
        <v>#N/A</v>
      </c>
    </row>
    <row r="2511" spans="6:6">
      <c r="F2511" s="8" t="e">
        <f>E2511*INDEX(Нормативы!$A$1:$G$31,MATCH(Программы!A2511,Нормативы!$A$1:$A$31,0),MATCH(Программы!D2511,Нормативы!$A$1:$G$1,0))</f>
        <v>#N/A</v>
      </c>
    </row>
    <row r="2512" spans="6:6">
      <c r="F2512" s="8" t="e">
        <f>E2512*INDEX(Нормативы!$A$1:$G$31,MATCH(Программы!A2512,Нормативы!$A$1:$A$31,0),MATCH(Программы!D2512,Нормативы!$A$1:$G$1,0))</f>
        <v>#N/A</v>
      </c>
    </row>
    <row r="2513" spans="6:6">
      <c r="F2513" s="8" t="e">
        <f>E2513*INDEX(Нормативы!$A$1:$G$31,MATCH(Программы!A2513,Нормативы!$A$1:$A$31,0),MATCH(Программы!D2513,Нормативы!$A$1:$G$1,0))</f>
        <v>#N/A</v>
      </c>
    </row>
    <row r="2514" spans="6:6">
      <c r="F2514" s="8" t="e">
        <f>E2514*INDEX(Нормативы!$A$1:$G$31,MATCH(Программы!A2514,Нормативы!$A$1:$A$31,0),MATCH(Программы!D2514,Нормативы!$A$1:$G$1,0))</f>
        <v>#N/A</v>
      </c>
    </row>
    <row r="2515" spans="6:6">
      <c r="F2515" s="8" t="e">
        <f>E2515*INDEX(Нормативы!$A$1:$G$31,MATCH(Программы!A2515,Нормативы!$A$1:$A$31,0),MATCH(Программы!D2515,Нормативы!$A$1:$G$1,0))</f>
        <v>#N/A</v>
      </c>
    </row>
    <row r="2516" spans="6:6">
      <c r="F2516" s="8" t="e">
        <f>E2516*INDEX(Нормативы!$A$1:$G$31,MATCH(Программы!A2516,Нормативы!$A$1:$A$31,0),MATCH(Программы!D2516,Нормативы!$A$1:$G$1,0))</f>
        <v>#N/A</v>
      </c>
    </row>
    <row r="2517" spans="6:6">
      <c r="F2517" s="8" t="e">
        <f>E2517*INDEX(Нормативы!$A$1:$G$31,MATCH(Программы!A2517,Нормативы!$A$1:$A$31,0),MATCH(Программы!D2517,Нормативы!$A$1:$G$1,0))</f>
        <v>#N/A</v>
      </c>
    </row>
    <row r="2518" spans="6:6">
      <c r="F2518" s="8" t="e">
        <f>E2518*INDEX(Нормативы!$A$1:$G$31,MATCH(Программы!A2518,Нормативы!$A$1:$A$31,0),MATCH(Программы!D2518,Нормативы!$A$1:$G$1,0))</f>
        <v>#N/A</v>
      </c>
    </row>
    <row r="2519" spans="6:6">
      <c r="F2519" s="8" t="e">
        <f>E2519*INDEX(Нормативы!$A$1:$G$31,MATCH(Программы!A2519,Нормативы!$A$1:$A$31,0),MATCH(Программы!D2519,Нормативы!$A$1:$G$1,0))</f>
        <v>#N/A</v>
      </c>
    </row>
    <row r="2520" spans="6:6">
      <c r="F2520" s="8" t="e">
        <f>E2520*INDEX(Нормативы!$A$1:$G$31,MATCH(Программы!A2520,Нормативы!$A$1:$A$31,0),MATCH(Программы!D2520,Нормативы!$A$1:$G$1,0))</f>
        <v>#N/A</v>
      </c>
    </row>
    <row r="2521" spans="6:6">
      <c r="F2521" s="8" t="e">
        <f>E2521*INDEX(Нормативы!$A$1:$G$31,MATCH(Программы!A2521,Нормативы!$A$1:$A$31,0),MATCH(Программы!D2521,Нормативы!$A$1:$G$1,0))</f>
        <v>#N/A</v>
      </c>
    </row>
    <row r="2522" spans="6:6">
      <c r="F2522" s="8" t="e">
        <f>E2522*INDEX(Нормативы!$A$1:$G$31,MATCH(Программы!A2522,Нормативы!$A$1:$A$31,0),MATCH(Программы!D2522,Нормативы!$A$1:$G$1,0))</f>
        <v>#N/A</v>
      </c>
    </row>
    <row r="2523" spans="6:6">
      <c r="F2523" s="8" t="e">
        <f>E2523*INDEX(Нормативы!$A$1:$G$31,MATCH(Программы!A2523,Нормативы!$A$1:$A$31,0),MATCH(Программы!D2523,Нормативы!$A$1:$G$1,0))</f>
        <v>#N/A</v>
      </c>
    </row>
    <row r="2524" spans="6:6">
      <c r="F2524" s="8" t="e">
        <f>E2524*INDEX(Нормативы!$A$1:$G$31,MATCH(Программы!A2524,Нормативы!$A$1:$A$31,0),MATCH(Программы!D2524,Нормативы!$A$1:$G$1,0))</f>
        <v>#N/A</v>
      </c>
    </row>
    <row r="2525" spans="6:6">
      <c r="F2525" s="8" t="e">
        <f>E2525*INDEX(Нормативы!$A$1:$G$31,MATCH(Программы!A2525,Нормативы!$A$1:$A$31,0),MATCH(Программы!D2525,Нормативы!$A$1:$G$1,0))</f>
        <v>#N/A</v>
      </c>
    </row>
    <row r="2526" spans="6:6">
      <c r="F2526" s="8" t="e">
        <f>E2526*INDEX(Нормативы!$A$1:$G$31,MATCH(Программы!A2526,Нормативы!$A$1:$A$31,0),MATCH(Программы!D2526,Нормативы!$A$1:$G$1,0))</f>
        <v>#N/A</v>
      </c>
    </row>
    <row r="2527" spans="6:6">
      <c r="F2527" s="8" t="e">
        <f>E2527*INDEX(Нормативы!$A$1:$G$31,MATCH(Программы!A2527,Нормативы!$A$1:$A$31,0),MATCH(Программы!D2527,Нормативы!$A$1:$G$1,0))</f>
        <v>#N/A</v>
      </c>
    </row>
    <row r="2528" spans="6:6">
      <c r="F2528" s="8" t="e">
        <f>E2528*INDEX(Нормативы!$A$1:$G$31,MATCH(Программы!A2528,Нормативы!$A$1:$A$31,0),MATCH(Программы!D2528,Нормативы!$A$1:$G$1,0))</f>
        <v>#N/A</v>
      </c>
    </row>
    <row r="2529" spans="6:6">
      <c r="F2529" s="8" t="e">
        <f>E2529*INDEX(Нормативы!$A$1:$G$31,MATCH(Программы!A2529,Нормативы!$A$1:$A$31,0),MATCH(Программы!D2529,Нормативы!$A$1:$G$1,0))</f>
        <v>#N/A</v>
      </c>
    </row>
    <row r="2530" spans="6:6">
      <c r="F2530" s="8" t="e">
        <f>E2530*INDEX(Нормативы!$A$1:$G$31,MATCH(Программы!A2530,Нормативы!$A$1:$A$31,0),MATCH(Программы!D2530,Нормативы!$A$1:$G$1,0))</f>
        <v>#N/A</v>
      </c>
    </row>
    <row r="2531" spans="6:6">
      <c r="F2531" s="8" t="e">
        <f>E2531*INDEX(Нормативы!$A$1:$G$31,MATCH(Программы!A2531,Нормативы!$A$1:$A$31,0),MATCH(Программы!D2531,Нормативы!$A$1:$G$1,0))</f>
        <v>#N/A</v>
      </c>
    </row>
    <row r="2532" spans="6:6">
      <c r="F2532" s="8" t="e">
        <f>E2532*INDEX(Нормативы!$A$1:$G$31,MATCH(Программы!A2532,Нормативы!$A$1:$A$31,0),MATCH(Программы!D2532,Нормативы!$A$1:$G$1,0))</f>
        <v>#N/A</v>
      </c>
    </row>
    <row r="2533" spans="6:6">
      <c r="F2533" s="8" t="e">
        <f>E2533*INDEX(Нормативы!$A$1:$G$31,MATCH(Программы!A2533,Нормативы!$A$1:$A$31,0),MATCH(Программы!D2533,Нормативы!$A$1:$G$1,0))</f>
        <v>#N/A</v>
      </c>
    </row>
    <row r="2534" spans="6:6">
      <c r="F2534" s="8" t="e">
        <f>E2534*INDEX(Нормативы!$A$1:$G$31,MATCH(Программы!A2534,Нормативы!$A$1:$A$31,0),MATCH(Программы!D2534,Нормативы!$A$1:$G$1,0))</f>
        <v>#N/A</v>
      </c>
    </row>
    <row r="2535" spans="6:6">
      <c r="F2535" s="8" t="e">
        <f>E2535*INDEX(Нормативы!$A$1:$G$31,MATCH(Программы!A2535,Нормативы!$A$1:$A$31,0),MATCH(Программы!D2535,Нормативы!$A$1:$G$1,0))</f>
        <v>#N/A</v>
      </c>
    </row>
    <row r="2536" spans="6:6">
      <c r="F2536" s="8" t="e">
        <f>E2536*INDEX(Нормативы!$A$1:$G$31,MATCH(Программы!A2536,Нормативы!$A$1:$A$31,0),MATCH(Программы!D2536,Нормативы!$A$1:$G$1,0))</f>
        <v>#N/A</v>
      </c>
    </row>
    <row r="2537" spans="6:6">
      <c r="F2537" s="8" t="e">
        <f>E2537*INDEX(Нормативы!$A$1:$G$31,MATCH(Программы!A2537,Нормативы!$A$1:$A$31,0),MATCH(Программы!D2537,Нормативы!$A$1:$G$1,0))</f>
        <v>#N/A</v>
      </c>
    </row>
    <row r="2538" spans="6:6">
      <c r="F2538" s="8" t="e">
        <f>E2538*INDEX(Нормативы!$A$1:$G$31,MATCH(Программы!A2538,Нормативы!$A$1:$A$31,0),MATCH(Программы!D2538,Нормативы!$A$1:$G$1,0))</f>
        <v>#N/A</v>
      </c>
    </row>
    <row r="2539" spans="6:6">
      <c r="F2539" s="8" t="e">
        <f>E2539*INDEX(Нормативы!$A$1:$G$31,MATCH(Программы!A2539,Нормативы!$A$1:$A$31,0),MATCH(Программы!D2539,Нормативы!$A$1:$G$1,0))</f>
        <v>#N/A</v>
      </c>
    </row>
    <row r="2540" spans="6:6">
      <c r="F2540" s="8" t="e">
        <f>E2540*INDEX(Нормативы!$A$1:$G$31,MATCH(Программы!A2540,Нормативы!$A$1:$A$31,0),MATCH(Программы!D2540,Нормативы!$A$1:$G$1,0))</f>
        <v>#N/A</v>
      </c>
    </row>
    <row r="2541" spans="6:6">
      <c r="F2541" s="8" t="e">
        <f>E2541*INDEX(Нормативы!$A$1:$G$31,MATCH(Программы!A2541,Нормативы!$A$1:$A$31,0),MATCH(Программы!D2541,Нормативы!$A$1:$G$1,0))</f>
        <v>#N/A</v>
      </c>
    </row>
    <row r="2542" spans="6:6">
      <c r="F2542" s="8" t="e">
        <f>E2542*INDEX(Нормативы!$A$1:$G$31,MATCH(Программы!A2542,Нормативы!$A$1:$A$31,0),MATCH(Программы!D2542,Нормативы!$A$1:$G$1,0))</f>
        <v>#N/A</v>
      </c>
    </row>
    <row r="2543" spans="6:6">
      <c r="F2543" s="8" t="e">
        <f>E2543*INDEX(Нормативы!$A$1:$G$31,MATCH(Программы!A2543,Нормативы!$A$1:$A$31,0),MATCH(Программы!D2543,Нормативы!$A$1:$G$1,0))</f>
        <v>#N/A</v>
      </c>
    </row>
    <row r="2544" spans="6:6">
      <c r="F2544" s="8" t="e">
        <f>E2544*INDEX(Нормативы!$A$1:$G$31,MATCH(Программы!A2544,Нормативы!$A$1:$A$31,0),MATCH(Программы!D2544,Нормативы!$A$1:$G$1,0))</f>
        <v>#N/A</v>
      </c>
    </row>
    <row r="2545" spans="6:6">
      <c r="F2545" s="8" t="e">
        <f>E2545*INDEX(Нормативы!$A$1:$G$31,MATCH(Программы!A2545,Нормативы!$A$1:$A$31,0),MATCH(Программы!D2545,Нормативы!$A$1:$G$1,0))</f>
        <v>#N/A</v>
      </c>
    </row>
    <row r="2546" spans="6:6">
      <c r="F2546" s="8" t="e">
        <f>E2546*INDEX(Нормативы!$A$1:$G$31,MATCH(Программы!A2546,Нормативы!$A$1:$A$31,0),MATCH(Программы!D2546,Нормативы!$A$1:$G$1,0))</f>
        <v>#N/A</v>
      </c>
    </row>
    <row r="2547" spans="6:6">
      <c r="F2547" s="8" t="e">
        <f>E2547*INDEX(Нормативы!$A$1:$G$31,MATCH(Программы!A2547,Нормативы!$A$1:$A$31,0),MATCH(Программы!D2547,Нормативы!$A$1:$G$1,0))</f>
        <v>#N/A</v>
      </c>
    </row>
    <row r="2548" spans="6:6">
      <c r="F2548" s="8" t="e">
        <f>E2548*INDEX(Нормативы!$A$1:$G$31,MATCH(Программы!A2548,Нормативы!$A$1:$A$31,0),MATCH(Программы!D2548,Нормативы!$A$1:$G$1,0))</f>
        <v>#N/A</v>
      </c>
    </row>
    <row r="2549" spans="6:6">
      <c r="F2549" s="8" t="e">
        <f>E2549*INDEX(Нормативы!$A$1:$G$31,MATCH(Программы!A2549,Нормативы!$A$1:$A$31,0),MATCH(Программы!D2549,Нормативы!$A$1:$G$1,0))</f>
        <v>#N/A</v>
      </c>
    </row>
    <row r="2550" spans="6:6">
      <c r="F2550" s="8" t="e">
        <f>E2550*INDEX(Нормативы!$A$1:$G$31,MATCH(Программы!A2550,Нормативы!$A$1:$A$31,0),MATCH(Программы!D2550,Нормативы!$A$1:$G$1,0))</f>
        <v>#N/A</v>
      </c>
    </row>
    <row r="2551" spans="6:6">
      <c r="F2551" s="8" t="e">
        <f>E2551*INDEX(Нормативы!$A$1:$G$31,MATCH(Программы!A2551,Нормативы!$A$1:$A$31,0),MATCH(Программы!D2551,Нормативы!$A$1:$G$1,0))</f>
        <v>#N/A</v>
      </c>
    </row>
    <row r="2552" spans="6:6">
      <c r="F2552" s="8" t="e">
        <f>E2552*INDEX(Нормативы!$A$1:$G$31,MATCH(Программы!A2552,Нормативы!$A$1:$A$31,0),MATCH(Программы!D2552,Нормативы!$A$1:$G$1,0))</f>
        <v>#N/A</v>
      </c>
    </row>
    <row r="2553" spans="6:6">
      <c r="F2553" s="8" t="e">
        <f>E2553*INDEX(Нормативы!$A$1:$G$31,MATCH(Программы!A2553,Нормативы!$A$1:$A$31,0),MATCH(Программы!D2553,Нормативы!$A$1:$G$1,0))</f>
        <v>#N/A</v>
      </c>
    </row>
    <row r="2554" spans="6:6">
      <c r="F2554" s="8" t="e">
        <f>E2554*INDEX(Нормативы!$A$1:$G$31,MATCH(Программы!A2554,Нормативы!$A$1:$A$31,0),MATCH(Программы!D2554,Нормативы!$A$1:$G$1,0))</f>
        <v>#N/A</v>
      </c>
    </row>
    <row r="2555" spans="6:6">
      <c r="F2555" s="8" t="e">
        <f>E2555*INDEX(Нормативы!$A$1:$G$31,MATCH(Программы!A2555,Нормативы!$A$1:$A$31,0),MATCH(Программы!D2555,Нормативы!$A$1:$G$1,0))</f>
        <v>#N/A</v>
      </c>
    </row>
    <row r="2556" spans="6:6">
      <c r="F2556" s="8" t="e">
        <f>E2556*INDEX(Нормативы!$A$1:$G$31,MATCH(Программы!A2556,Нормативы!$A$1:$A$31,0),MATCH(Программы!D2556,Нормативы!$A$1:$G$1,0))</f>
        <v>#N/A</v>
      </c>
    </row>
    <row r="2557" spans="6:6">
      <c r="F2557" s="8" t="e">
        <f>E2557*INDEX(Нормативы!$A$1:$G$31,MATCH(Программы!A2557,Нормативы!$A$1:$A$31,0),MATCH(Программы!D2557,Нормативы!$A$1:$G$1,0))</f>
        <v>#N/A</v>
      </c>
    </row>
    <row r="2558" spans="6:6">
      <c r="F2558" s="8" t="e">
        <f>E2558*INDEX(Нормативы!$A$1:$G$31,MATCH(Программы!A2558,Нормативы!$A$1:$A$31,0),MATCH(Программы!D2558,Нормативы!$A$1:$G$1,0))</f>
        <v>#N/A</v>
      </c>
    </row>
    <row r="2559" spans="6:6">
      <c r="F2559" s="8" t="e">
        <f>E2559*INDEX(Нормативы!$A$1:$G$31,MATCH(Программы!A2559,Нормативы!$A$1:$A$31,0),MATCH(Программы!D2559,Нормативы!$A$1:$G$1,0))</f>
        <v>#N/A</v>
      </c>
    </row>
    <row r="2560" spans="6:6">
      <c r="F2560" s="8" t="e">
        <f>E2560*INDEX(Нормативы!$A$1:$G$31,MATCH(Программы!A2560,Нормативы!$A$1:$A$31,0),MATCH(Программы!D2560,Нормативы!$A$1:$G$1,0))</f>
        <v>#N/A</v>
      </c>
    </row>
    <row r="2561" spans="6:6">
      <c r="F2561" s="8" t="e">
        <f>E2561*INDEX(Нормативы!$A$1:$G$31,MATCH(Программы!A2561,Нормативы!$A$1:$A$31,0),MATCH(Программы!D2561,Нормативы!$A$1:$G$1,0))</f>
        <v>#N/A</v>
      </c>
    </row>
    <row r="2562" spans="6:6">
      <c r="F2562" s="8" t="e">
        <f>E2562*INDEX(Нормативы!$A$1:$G$31,MATCH(Программы!A2562,Нормативы!$A$1:$A$31,0),MATCH(Программы!D2562,Нормативы!$A$1:$G$1,0))</f>
        <v>#N/A</v>
      </c>
    </row>
    <row r="2563" spans="6:6">
      <c r="F2563" s="8" t="e">
        <f>E2563*INDEX(Нормативы!$A$1:$G$31,MATCH(Программы!A2563,Нормативы!$A$1:$A$31,0),MATCH(Программы!D2563,Нормативы!$A$1:$G$1,0))</f>
        <v>#N/A</v>
      </c>
    </row>
    <row r="2564" spans="6:6">
      <c r="F2564" s="8" t="e">
        <f>E2564*INDEX(Нормативы!$A$1:$G$31,MATCH(Программы!A2564,Нормативы!$A$1:$A$31,0),MATCH(Программы!D2564,Нормативы!$A$1:$G$1,0))</f>
        <v>#N/A</v>
      </c>
    </row>
    <row r="2565" spans="6:6">
      <c r="F2565" s="8" t="e">
        <f>E2565*INDEX(Нормативы!$A$1:$G$31,MATCH(Программы!A2565,Нормативы!$A$1:$A$31,0),MATCH(Программы!D2565,Нормативы!$A$1:$G$1,0))</f>
        <v>#N/A</v>
      </c>
    </row>
    <row r="2566" spans="6:6">
      <c r="F2566" s="8" t="e">
        <f>E2566*INDEX(Нормативы!$A$1:$G$31,MATCH(Программы!A2566,Нормативы!$A$1:$A$31,0),MATCH(Программы!D2566,Нормативы!$A$1:$G$1,0))</f>
        <v>#N/A</v>
      </c>
    </row>
    <row r="2567" spans="6:6">
      <c r="F2567" s="8" t="e">
        <f>E2567*INDEX(Нормативы!$A$1:$G$31,MATCH(Программы!A2567,Нормативы!$A$1:$A$31,0),MATCH(Программы!D2567,Нормативы!$A$1:$G$1,0))</f>
        <v>#N/A</v>
      </c>
    </row>
    <row r="2568" spans="6:6">
      <c r="F2568" s="8" t="e">
        <f>E2568*INDEX(Нормативы!$A$1:$G$31,MATCH(Программы!A2568,Нормативы!$A$1:$A$31,0),MATCH(Программы!D2568,Нормативы!$A$1:$G$1,0))</f>
        <v>#N/A</v>
      </c>
    </row>
    <row r="2569" spans="6:6">
      <c r="F2569" s="8" t="e">
        <f>E2569*INDEX(Нормативы!$A$1:$G$31,MATCH(Программы!A2569,Нормативы!$A$1:$A$31,0),MATCH(Программы!D2569,Нормативы!$A$1:$G$1,0))</f>
        <v>#N/A</v>
      </c>
    </row>
    <row r="2570" spans="6:6">
      <c r="F2570" s="8" t="e">
        <f>E2570*INDEX(Нормативы!$A$1:$G$31,MATCH(Программы!A2570,Нормативы!$A$1:$A$31,0),MATCH(Программы!D2570,Нормативы!$A$1:$G$1,0))</f>
        <v>#N/A</v>
      </c>
    </row>
    <row r="2571" spans="6:6">
      <c r="F2571" s="8" t="e">
        <f>E2571*INDEX(Нормативы!$A$1:$G$31,MATCH(Программы!A2571,Нормативы!$A$1:$A$31,0),MATCH(Программы!D2571,Нормативы!$A$1:$G$1,0))</f>
        <v>#N/A</v>
      </c>
    </row>
    <row r="2572" spans="6:6">
      <c r="F2572" s="8" t="e">
        <f>E2572*INDEX(Нормативы!$A$1:$G$31,MATCH(Программы!A2572,Нормативы!$A$1:$A$31,0),MATCH(Программы!D2572,Нормативы!$A$1:$G$1,0))</f>
        <v>#N/A</v>
      </c>
    </row>
    <row r="2573" spans="6:6">
      <c r="F2573" s="8" t="e">
        <f>E2573*INDEX(Нормативы!$A$1:$G$31,MATCH(Программы!A2573,Нормативы!$A$1:$A$31,0),MATCH(Программы!D2573,Нормативы!$A$1:$G$1,0))</f>
        <v>#N/A</v>
      </c>
    </row>
    <row r="2574" spans="6:6">
      <c r="F2574" s="8" t="e">
        <f>E2574*INDEX(Нормативы!$A$1:$G$31,MATCH(Программы!A2574,Нормативы!$A$1:$A$31,0),MATCH(Программы!D2574,Нормативы!$A$1:$G$1,0))</f>
        <v>#N/A</v>
      </c>
    </row>
    <row r="2575" spans="6:6">
      <c r="F2575" s="8" t="e">
        <f>E2575*INDEX(Нормативы!$A$1:$G$31,MATCH(Программы!A2575,Нормативы!$A$1:$A$31,0),MATCH(Программы!D2575,Нормативы!$A$1:$G$1,0))</f>
        <v>#N/A</v>
      </c>
    </row>
    <row r="2576" spans="6:6">
      <c r="F2576" s="8" t="e">
        <f>E2576*INDEX(Нормативы!$A$1:$G$31,MATCH(Программы!A2576,Нормативы!$A$1:$A$31,0),MATCH(Программы!D2576,Нормативы!$A$1:$G$1,0))</f>
        <v>#N/A</v>
      </c>
    </row>
    <row r="2577" spans="6:6">
      <c r="F2577" s="8" t="e">
        <f>E2577*INDEX(Нормативы!$A$1:$G$31,MATCH(Программы!A2577,Нормативы!$A$1:$A$31,0),MATCH(Программы!D2577,Нормативы!$A$1:$G$1,0))</f>
        <v>#N/A</v>
      </c>
    </row>
    <row r="2578" spans="6:6">
      <c r="F2578" s="8" t="e">
        <f>E2578*INDEX(Нормативы!$A$1:$G$31,MATCH(Программы!A2578,Нормативы!$A$1:$A$31,0),MATCH(Программы!D2578,Нормативы!$A$1:$G$1,0))</f>
        <v>#N/A</v>
      </c>
    </row>
    <row r="2579" spans="6:6">
      <c r="F2579" s="8" t="e">
        <f>E2579*INDEX(Нормативы!$A$1:$G$31,MATCH(Программы!A2579,Нормативы!$A$1:$A$31,0),MATCH(Программы!D2579,Нормативы!$A$1:$G$1,0))</f>
        <v>#N/A</v>
      </c>
    </row>
    <row r="2580" spans="6:6">
      <c r="F2580" s="8" t="e">
        <f>E2580*INDEX(Нормативы!$A$1:$G$31,MATCH(Программы!A2580,Нормативы!$A$1:$A$31,0),MATCH(Программы!D2580,Нормативы!$A$1:$G$1,0))</f>
        <v>#N/A</v>
      </c>
    </row>
    <row r="2581" spans="6:6">
      <c r="F2581" s="8" t="e">
        <f>E2581*INDEX(Нормативы!$A$1:$G$31,MATCH(Программы!A2581,Нормативы!$A$1:$A$31,0),MATCH(Программы!D2581,Нормативы!$A$1:$G$1,0))</f>
        <v>#N/A</v>
      </c>
    </row>
    <row r="2582" spans="6:6">
      <c r="F2582" s="8" t="e">
        <f>E2582*INDEX(Нормативы!$A$1:$G$31,MATCH(Программы!A2582,Нормативы!$A$1:$A$31,0),MATCH(Программы!D2582,Нормативы!$A$1:$G$1,0))</f>
        <v>#N/A</v>
      </c>
    </row>
    <row r="2583" spans="6:6">
      <c r="F2583" s="8" t="e">
        <f>E2583*INDEX(Нормативы!$A$1:$G$31,MATCH(Программы!A2583,Нормативы!$A$1:$A$31,0),MATCH(Программы!D2583,Нормативы!$A$1:$G$1,0))</f>
        <v>#N/A</v>
      </c>
    </row>
    <row r="2584" spans="6:6">
      <c r="F2584" s="8" t="e">
        <f>E2584*INDEX(Нормативы!$A$1:$G$31,MATCH(Программы!A2584,Нормативы!$A$1:$A$31,0),MATCH(Программы!D2584,Нормативы!$A$1:$G$1,0))</f>
        <v>#N/A</v>
      </c>
    </row>
    <row r="2585" spans="6:6">
      <c r="F2585" s="8" t="e">
        <f>E2585*INDEX(Нормативы!$A$1:$G$31,MATCH(Программы!A2585,Нормативы!$A$1:$A$31,0),MATCH(Программы!D2585,Нормативы!$A$1:$G$1,0))</f>
        <v>#N/A</v>
      </c>
    </row>
    <row r="2586" spans="6:6">
      <c r="F2586" s="8" t="e">
        <f>E2586*INDEX(Нормативы!$A$1:$G$31,MATCH(Программы!A2586,Нормативы!$A$1:$A$31,0),MATCH(Программы!D2586,Нормативы!$A$1:$G$1,0))</f>
        <v>#N/A</v>
      </c>
    </row>
    <row r="2587" spans="6:6">
      <c r="F2587" s="8" t="e">
        <f>E2587*INDEX(Нормативы!$A$1:$G$31,MATCH(Программы!A2587,Нормативы!$A$1:$A$31,0),MATCH(Программы!D2587,Нормативы!$A$1:$G$1,0))</f>
        <v>#N/A</v>
      </c>
    </row>
    <row r="2588" spans="6:6">
      <c r="F2588" s="8" t="e">
        <f>E2588*INDEX(Нормативы!$A$1:$G$31,MATCH(Программы!A2588,Нормативы!$A$1:$A$31,0),MATCH(Программы!D2588,Нормативы!$A$1:$G$1,0))</f>
        <v>#N/A</v>
      </c>
    </row>
    <row r="2589" spans="6:6">
      <c r="F2589" s="8" t="e">
        <f>E2589*INDEX(Нормативы!$A$1:$G$31,MATCH(Программы!A2589,Нормативы!$A$1:$A$31,0),MATCH(Программы!D2589,Нормативы!$A$1:$G$1,0))</f>
        <v>#N/A</v>
      </c>
    </row>
    <row r="2590" spans="6:6">
      <c r="F2590" s="8" t="e">
        <f>E2590*INDEX(Нормативы!$A$1:$G$31,MATCH(Программы!A2590,Нормативы!$A$1:$A$31,0),MATCH(Программы!D2590,Нормативы!$A$1:$G$1,0))</f>
        <v>#N/A</v>
      </c>
    </row>
    <row r="2591" spans="6:6">
      <c r="F2591" s="8" t="e">
        <f>E2591*INDEX(Нормативы!$A$1:$G$31,MATCH(Программы!A2591,Нормативы!$A$1:$A$31,0),MATCH(Программы!D2591,Нормативы!$A$1:$G$1,0))</f>
        <v>#N/A</v>
      </c>
    </row>
    <row r="2592" spans="6:6">
      <c r="F2592" s="8" t="e">
        <f>E2592*INDEX(Нормативы!$A$1:$G$31,MATCH(Программы!A2592,Нормативы!$A$1:$A$31,0),MATCH(Программы!D2592,Нормативы!$A$1:$G$1,0))</f>
        <v>#N/A</v>
      </c>
    </row>
    <row r="2593" spans="6:6">
      <c r="F2593" s="8" t="e">
        <f>E2593*INDEX(Нормативы!$A$1:$G$31,MATCH(Программы!A2593,Нормативы!$A$1:$A$31,0),MATCH(Программы!D2593,Нормативы!$A$1:$G$1,0))</f>
        <v>#N/A</v>
      </c>
    </row>
    <row r="2594" spans="6:6">
      <c r="F2594" s="8" t="e">
        <f>E2594*INDEX(Нормативы!$A$1:$G$31,MATCH(Программы!A2594,Нормативы!$A$1:$A$31,0),MATCH(Программы!D2594,Нормативы!$A$1:$G$1,0))</f>
        <v>#N/A</v>
      </c>
    </row>
    <row r="2595" spans="6:6">
      <c r="F2595" s="8" t="e">
        <f>E2595*INDEX(Нормативы!$A$1:$G$31,MATCH(Программы!A2595,Нормативы!$A$1:$A$31,0),MATCH(Программы!D2595,Нормативы!$A$1:$G$1,0))</f>
        <v>#N/A</v>
      </c>
    </row>
    <row r="2596" spans="6:6">
      <c r="F2596" s="8" t="e">
        <f>E2596*INDEX(Нормативы!$A$1:$G$31,MATCH(Программы!A2596,Нормативы!$A$1:$A$31,0),MATCH(Программы!D2596,Нормативы!$A$1:$G$1,0))</f>
        <v>#N/A</v>
      </c>
    </row>
    <row r="2597" spans="6:6">
      <c r="F2597" s="8" t="e">
        <f>E2597*INDEX(Нормативы!$A$1:$G$31,MATCH(Программы!A2597,Нормативы!$A$1:$A$31,0),MATCH(Программы!D2597,Нормативы!$A$1:$G$1,0))</f>
        <v>#N/A</v>
      </c>
    </row>
    <row r="2598" spans="6:6">
      <c r="F2598" s="8" t="e">
        <f>E2598*INDEX(Нормативы!$A$1:$G$31,MATCH(Программы!A2598,Нормативы!$A$1:$A$31,0),MATCH(Программы!D2598,Нормативы!$A$1:$G$1,0))</f>
        <v>#N/A</v>
      </c>
    </row>
    <row r="2599" spans="6:6">
      <c r="F2599" s="8" t="e">
        <f>E2599*INDEX(Нормативы!$A$1:$G$31,MATCH(Программы!A2599,Нормативы!$A$1:$A$31,0),MATCH(Программы!D2599,Нормативы!$A$1:$G$1,0))</f>
        <v>#N/A</v>
      </c>
    </row>
    <row r="2600" spans="6:6">
      <c r="F2600" s="8" t="e">
        <f>E2600*INDEX(Нормативы!$A$1:$G$31,MATCH(Программы!A2600,Нормативы!$A$1:$A$31,0),MATCH(Программы!D2600,Нормативы!$A$1:$G$1,0))</f>
        <v>#N/A</v>
      </c>
    </row>
    <row r="2601" spans="6:6">
      <c r="F2601" s="8" t="e">
        <f>E2601*INDEX(Нормативы!$A$1:$G$31,MATCH(Программы!A2601,Нормативы!$A$1:$A$31,0),MATCH(Программы!D2601,Нормативы!$A$1:$G$1,0))</f>
        <v>#N/A</v>
      </c>
    </row>
    <row r="2602" spans="6:6">
      <c r="F2602" s="8" t="e">
        <f>E2602*INDEX(Нормативы!$A$1:$G$31,MATCH(Программы!A2602,Нормативы!$A$1:$A$31,0),MATCH(Программы!D2602,Нормативы!$A$1:$G$1,0))</f>
        <v>#N/A</v>
      </c>
    </row>
    <row r="2603" spans="6:6">
      <c r="F2603" s="8" t="e">
        <f>E2603*INDEX(Нормативы!$A$1:$G$31,MATCH(Программы!A2603,Нормативы!$A$1:$A$31,0),MATCH(Программы!D2603,Нормативы!$A$1:$G$1,0))</f>
        <v>#N/A</v>
      </c>
    </row>
    <row r="2604" spans="6:6">
      <c r="F2604" s="8" t="e">
        <f>E2604*INDEX(Нормативы!$A$1:$G$31,MATCH(Программы!A2604,Нормативы!$A$1:$A$31,0),MATCH(Программы!D2604,Нормативы!$A$1:$G$1,0))</f>
        <v>#N/A</v>
      </c>
    </row>
    <row r="2605" spans="6:6">
      <c r="F2605" s="8" t="e">
        <f>E2605*INDEX(Нормативы!$A$1:$G$31,MATCH(Программы!A2605,Нормативы!$A$1:$A$31,0),MATCH(Программы!D2605,Нормативы!$A$1:$G$1,0))</f>
        <v>#N/A</v>
      </c>
    </row>
    <row r="2606" spans="6:6">
      <c r="F2606" s="8" t="e">
        <f>E2606*INDEX(Нормативы!$A$1:$G$31,MATCH(Программы!A2606,Нормативы!$A$1:$A$31,0),MATCH(Программы!D2606,Нормативы!$A$1:$G$1,0))</f>
        <v>#N/A</v>
      </c>
    </row>
    <row r="2607" spans="6:6">
      <c r="F2607" s="8" t="e">
        <f>E2607*INDEX(Нормативы!$A$1:$G$31,MATCH(Программы!A2607,Нормативы!$A$1:$A$31,0),MATCH(Программы!D2607,Нормативы!$A$1:$G$1,0))</f>
        <v>#N/A</v>
      </c>
    </row>
    <row r="2608" spans="6:6">
      <c r="F2608" s="8" t="e">
        <f>E2608*INDEX(Нормативы!$A$1:$G$31,MATCH(Программы!A2608,Нормативы!$A$1:$A$31,0),MATCH(Программы!D2608,Нормативы!$A$1:$G$1,0))</f>
        <v>#N/A</v>
      </c>
    </row>
    <row r="2609" spans="6:6">
      <c r="F2609" s="8" t="e">
        <f>E2609*INDEX(Нормативы!$A$1:$G$31,MATCH(Программы!A2609,Нормативы!$A$1:$A$31,0),MATCH(Программы!D2609,Нормативы!$A$1:$G$1,0))</f>
        <v>#N/A</v>
      </c>
    </row>
    <row r="2610" spans="6:6">
      <c r="F2610" s="8" t="e">
        <f>E2610*INDEX(Нормативы!$A$1:$G$31,MATCH(Программы!A2610,Нормативы!$A$1:$A$31,0),MATCH(Программы!D2610,Нормативы!$A$1:$G$1,0))</f>
        <v>#N/A</v>
      </c>
    </row>
    <row r="2611" spans="6:6">
      <c r="F2611" s="8" t="e">
        <f>E2611*INDEX(Нормативы!$A$1:$G$31,MATCH(Программы!A2611,Нормативы!$A$1:$A$31,0),MATCH(Программы!D2611,Нормативы!$A$1:$G$1,0))</f>
        <v>#N/A</v>
      </c>
    </row>
    <row r="2612" spans="6:6">
      <c r="F2612" s="8" t="e">
        <f>E2612*INDEX(Нормативы!$A$1:$G$31,MATCH(Программы!A2612,Нормативы!$A$1:$A$31,0),MATCH(Программы!D2612,Нормативы!$A$1:$G$1,0))</f>
        <v>#N/A</v>
      </c>
    </row>
    <row r="2613" spans="6:6">
      <c r="F2613" s="8" t="e">
        <f>E2613*INDEX(Нормативы!$A$1:$G$31,MATCH(Программы!A2613,Нормативы!$A$1:$A$31,0),MATCH(Программы!D2613,Нормативы!$A$1:$G$1,0))</f>
        <v>#N/A</v>
      </c>
    </row>
    <row r="2614" spans="6:6">
      <c r="F2614" s="8" t="e">
        <f>E2614*INDEX(Нормативы!$A$1:$G$31,MATCH(Программы!A2614,Нормативы!$A$1:$A$31,0),MATCH(Программы!D2614,Нормативы!$A$1:$G$1,0))</f>
        <v>#N/A</v>
      </c>
    </row>
    <row r="2615" spans="6:6">
      <c r="F2615" s="8" t="e">
        <f>E2615*INDEX(Нормативы!$A$1:$G$31,MATCH(Программы!A2615,Нормативы!$A$1:$A$31,0),MATCH(Программы!D2615,Нормативы!$A$1:$G$1,0))</f>
        <v>#N/A</v>
      </c>
    </row>
    <row r="2616" spans="6:6">
      <c r="F2616" s="8" t="e">
        <f>E2616*INDEX(Нормативы!$A$1:$G$31,MATCH(Программы!A2616,Нормативы!$A$1:$A$31,0),MATCH(Программы!D2616,Нормативы!$A$1:$G$1,0))</f>
        <v>#N/A</v>
      </c>
    </row>
    <row r="2617" spans="6:6">
      <c r="F2617" s="8" t="e">
        <f>E2617*INDEX(Нормативы!$A$1:$G$31,MATCH(Программы!A2617,Нормативы!$A$1:$A$31,0),MATCH(Программы!D2617,Нормативы!$A$1:$G$1,0))</f>
        <v>#N/A</v>
      </c>
    </row>
    <row r="2618" spans="6:6">
      <c r="F2618" s="8" t="e">
        <f>E2618*INDEX(Нормативы!$A$1:$G$31,MATCH(Программы!A2618,Нормативы!$A$1:$A$31,0),MATCH(Программы!D2618,Нормативы!$A$1:$G$1,0))</f>
        <v>#N/A</v>
      </c>
    </row>
    <row r="2619" spans="6:6">
      <c r="F2619" s="8" t="e">
        <f>E2619*INDEX(Нормативы!$A$1:$G$31,MATCH(Программы!A2619,Нормативы!$A$1:$A$31,0),MATCH(Программы!D2619,Нормативы!$A$1:$G$1,0))</f>
        <v>#N/A</v>
      </c>
    </row>
    <row r="2620" spans="6:6">
      <c r="F2620" s="8" t="e">
        <f>E2620*INDEX(Нормативы!$A$1:$G$31,MATCH(Программы!A2620,Нормативы!$A$1:$A$31,0),MATCH(Программы!D2620,Нормативы!$A$1:$G$1,0))</f>
        <v>#N/A</v>
      </c>
    </row>
    <row r="2621" spans="6:6">
      <c r="F2621" s="8" t="e">
        <f>E2621*INDEX(Нормативы!$A$1:$G$31,MATCH(Программы!A2621,Нормативы!$A$1:$A$31,0),MATCH(Программы!D2621,Нормативы!$A$1:$G$1,0))</f>
        <v>#N/A</v>
      </c>
    </row>
    <row r="2622" spans="6:6">
      <c r="F2622" s="8" t="e">
        <f>E2622*INDEX(Нормативы!$A$1:$G$31,MATCH(Программы!A2622,Нормативы!$A$1:$A$31,0),MATCH(Программы!D2622,Нормативы!$A$1:$G$1,0))</f>
        <v>#N/A</v>
      </c>
    </row>
    <row r="2623" spans="6:6">
      <c r="F2623" s="8" t="e">
        <f>E2623*INDEX(Нормативы!$A$1:$G$31,MATCH(Программы!A2623,Нормативы!$A$1:$A$31,0),MATCH(Программы!D2623,Нормативы!$A$1:$G$1,0))</f>
        <v>#N/A</v>
      </c>
    </row>
    <row r="2624" spans="6:6">
      <c r="F2624" s="8" t="e">
        <f>E2624*INDEX(Нормативы!$A$1:$G$31,MATCH(Программы!A2624,Нормативы!$A$1:$A$31,0),MATCH(Программы!D2624,Нормативы!$A$1:$G$1,0))</f>
        <v>#N/A</v>
      </c>
    </row>
    <row r="2625" spans="6:6">
      <c r="F2625" s="8" t="e">
        <f>E2625*INDEX(Нормативы!$A$1:$G$31,MATCH(Программы!A2625,Нормативы!$A$1:$A$31,0),MATCH(Программы!D2625,Нормативы!$A$1:$G$1,0))</f>
        <v>#N/A</v>
      </c>
    </row>
    <row r="2626" spans="6:6">
      <c r="F2626" s="8" t="e">
        <f>E2626*INDEX(Нормативы!$A$1:$G$31,MATCH(Программы!A2626,Нормативы!$A$1:$A$31,0),MATCH(Программы!D2626,Нормативы!$A$1:$G$1,0))</f>
        <v>#N/A</v>
      </c>
    </row>
    <row r="2627" spans="6:6">
      <c r="F2627" s="8" t="e">
        <f>E2627*INDEX(Нормативы!$A$1:$G$31,MATCH(Программы!A2627,Нормативы!$A$1:$A$31,0),MATCH(Программы!D2627,Нормативы!$A$1:$G$1,0))</f>
        <v>#N/A</v>
      </c>
    </row>
    <row r="2628" spans="6:6">
      <c r="F2628" s="8" t="e">
        <f>E2628*INDEX(Нормативы!$A$1:$G$31,MATCH(Программы!A2628,Нормативы!$A$1:$A$31,0),MATCH(Программы!D2628,Нормативы!$A$1:$G$1,0))</f>
        <v>#N/A</v>
      </c>
    </row>
    <row r="2629" spans="6:6">
      <c r="F2629" s="8" t="e">
        <f>E2629*INDEX(Нормативы!$A$1:$G$31,MATCH(Программы!A2629,Нормативы!$A$1:$A$31,0),MATCH(Программы!D2629,Нормативы!$A$1:$G$1,0))</f>
        <v>#N/A</v>
      </c>
    </row>
    <row r="2630" spans="6:6">
      <c r="F2630" s="8" t="e">
        <f>E2630*INDEX(Нормативы!$A$1:$G$31,MATCH(Программы!A2630,Нормативы!$A$1:$A$31,0),MATCH(Программы!D2630,Нормативы!$A$1:$G$1,0))</f>
        <v>#N/A</v>
      </c>
    </row>
    <row r="2631" spans="6:6">
      <c r="F2631" s="8" t="e">
        <f>E2631*INDEX(Нормативы!$A$1:$G$31,MATCH(Программы!A2631,Нормативы!$A$1:$A$31,0),MATCH(Программы!D2631,Нормативы!$A$1:$G$1,0))</f>
        <v>#N/A</v>
      </c>
    </row>
    <row r="2632" spans="6:6">
      <c r="F2632" s="8" t="e">
        <f>E2632*INDEX(Нормативы!$A$1:$G$31,MATCH(Программы!A2632,Нормативы!$A$1:$A$31,0),MATCH(Программы!D2632,Нормативы!$A$1:$G$1,0))</f>
        <v>#N/A</v>
      </c>
    </row>
    <row r="2633" spans="6:6">
      <c r="F2633" s="8" t="e">
        <f>E2633*INDEX(Нормативы!$A$1:$G$31,MATCH(Программы!A2633,Нормативы!$A$1:$A$31,0),MATCH(Программы!D2633,Нормативы!$A$1:$G$1,0))</f>
        <v>#N/A</v>
      </c>
    </row>
    <row r="2634" spans="6:6">
      <c r="F2634" s="8" t="e">
        <f>E2634*INDEX(Нормативы!$A$1:$G$31,MATCH(Программы!A2634,Нормативы!$A$1:$A$31,0),MATCH(Программы!D2634,Нормативы!$A$1:$G$1,0))</f>
        <v>#N/A</v>
      </c>
    </row>
    <row r="2635" spans="6:6">
      <c r="F2635" s="8" t="e">
        <f>E2635*INDEX(Нормативы!$A$1:$G$31,MATCH(Программы!A2635,Нормативы!$A$1:$A$31,0),MATCH(Программы!D2635,Нормативы!$A$1:$G$1,0))</f>
        <v>#N/A</v>
      </c>
    </row>
    <row r="2636" spans="6:6">
      <c r="F2636" s="8" t="e">
        <f>E2636*INDEX(Нормативы!$A$1:$G$31,MATCH(Программы!A2636,Нормативы!$A$1:$A$31,0),MATCH(Программы!D2636,Нормативы!$A$1:$G$1,0))</f>
        <v>#N/A</v>
      </c>
    </row>
    <row r="2637" spans="6:6">
      <c r="F2637" s="8" t="e">
        <f>E2637*INDEX(Нормативы!$A$1:$G$31,MATCH(Программы!A2637,Нормативы!$A$1:$A$31,0),MATCH(Программы!D2637,Нормативы!$A$1:$G$1,0))</f>
        <v>#N/A</v>
      </c>
    </row>
    <row r="2638" spans="6:6">
      <c r="F2638" s="8" t="e">
        <f>E2638*INDEX(Нормативы!$A$1:$G$31,MATCH(Программы!A2638,Нормативы!$A$1:$A$31,0),MATCH(Программы!D2638,Нормативы!$A$1:$G$1,0))</f>
        <v>#N/A</v>
      </c>
    </row>
    <row r="2639" spans="6:6">
      <c r="F2639" s="8" t="e">
        <f>E2639*INDEX(Нормативы!$A$1:$G$31,MATCH(Программы!A2639,Нормативы!$A$1:$A$31,0),MATCH(Программы!D2639,Нормативы!$A$1:$G$1,0))</f>
        <v>#N/A</v>
      </c>
    </row>
    <row r="2640" spans="6:6">
      <c r="F2640" s="8" t="e">
        <f>E2640*INDEX(Нормативы!$A$1:$G$31,MATCH(Программы!A2640,Нормативы!$A$1:$A$31,0),MATCH(Программы!D2640,Нормативы!$A$1:$G$1,0))</f>
        <v>#N/A</v>
      </c>
    </row>
    <row r="2641" spans="6:6">
      <c r="F2641" s="8" t="e">
        <f>E2641*INDEX(Нормативы!$A$1:$G$31,MATCH(Программы!A2641,Нормативы!$A$1:$A$31,0),MATCH(Программы!D2641,Нормативы!$A$1:$G$1,0))</f>
        <v>#N/A</v>
      </c>
    </row>
    <row r="2642" spans="6:6">
      <c r="F2642" s="8" t="e">
        <f>E2642*INDEX(Нормативы!$A$1:$G$31,MATCH(Программы!A2642,Нормативы!$A$1:$A$31,0),MATCH(Программы!D2642,Нормативы!$A$1:$G$1,0))</f>
        <v>#N/A</v>
      </c>
    </row>
    <row r="2643" spans="6:6">
      <c r="F2643" s="8" t="e">
        <f>E2643*INDEX(Нормативы!$A$1:$G$31,MATCH(Программы!A2643,Нормативы!$A$1:$A$31,0),MATCH(Программы!D2643,Нормативы!$A$1:$G$1,0))</f>
        <v>#N/A</v>
      </c>
    </row>
    <row r="2644" spans="6:6">
      <c r="F2644" s="8" t="e">
        <f>E2644*INDEX(Нормативы!$A$1:$G$31,MATCH(Программы!A2644,Нормативы!$A$1:$A$31,0),MATCH(Программы!D2644,Нормативы!$A$1:$G$1,0))</f>
        <v>#N/A</v>
      </c>
    </row>
    <row r="2645" spans="6:6">
      <c r="F2645" s="8" t="e">
        <f>E2645*INDEX(Нормативы!$A$1:$G$31,MATCH(Программы!A2645,Нормативы!$A$1:$A$31,0),MATCH(Программы!D2645,Нормативы!$A$1:$G$1,0))</f>
        <v>#N/A</v>
      </c>
    </row>
    <row r="2646" spans="6:6">
      <c r="F2646" s="8" t="e">
        <f>E2646*INDEX(Нормативы!$A$1:$G$31,MATCH(Программы!A2646,Нормативы!$A$1:$A$31,0),MATCH(Программы!D2646,Нормативы!$A$1:$G$1,0))</f>
        <v>#N/A</v>
      </c>
    </row>
    <row r="2647" spans="6:6">
      <c r="F2647" s="8" t="e">
        <f>E2647*INDEX(Нормативы!$A$1:$G$31,MATCH(Программы!A2647,Нормативы!$A$1:$A$31,0),MATCH(Программы!D2647,Нормативы!$A$1:$G$1,0))</f>
        <v>#N/A</v>
      </c>
    </row>
    <row r="2648" spans="6:6">
      <c r="F2648" s="8" t="e">
        <f>E2648*INDEX(Нормативы!$A$1:$G$31,MATCH(Программы!A2648,Нормативы!$A$1:$A$31,0),MATCH(Программы!D2648,Нормативы!$A$1:$G$1,0))</f>
        <v>#N/A</v>
      </c>
    </row>
    <row r="2649" spans="6:6">
      <c r="F2649" s="8" t="e">
        <f>E2649*INDEX(Нормативы!$A$1:$G$31,MATCH(Программы!A2649,Нормативы!$A$1:$A$31,0),MATCH(Программы!D2649,Нормативы!$A$1:$G$1,0))</f>
        <v>#N/A</v>
      </c>
    </row>
    <row r="2650" spans="6:6">
      <c r="F2650" s="8" t="e">
        <f>E2650*INDEX(Нормативы!$A$1:$G$31,MATCH(Программы!A2650,Нормативы!$A$1:$A$31,0),MATCH(Программы!D2650,Нормативы!$A$1:$G$1,0))</f>
        <v>#N/A</v>
      </c>
    </row>
    <row r="2651" spans="6:6">
      <c r="F2651" s="8" t="e">
        <f>E2651*INDEX(Нормативы!$A$1:$G$31,MATCH(Программы!A2651,Нормативы!$A$1:$A$31,0),MATCH(Программы!D2651,Нормативы!$A$1:$G$1,0))</f>
        <v>#N/A</v>
      </c>
    </row>
    <row r="2652" spans="6:6">
      <c r="F2652" s="8" t="e">
        <f>E2652*INDEX(Нормативы!$A$1:$G$31,MATCH(Программы!A2652,Нормативы!$A$1:$A$31,0),MATCH(Программы!D2652,Нормативы!$A$1:$G$1,0))</f>
        <v>#N/A</v>
      </c>
    </row>
    <row r="2653" spans="6:6">
      <c r="F2653" s="8" t="e">
        <f>E2653*INDEX(Нормативы!$A$1:$G$31,MATCH(Программы!A2653,Нормативы!$A$1:$A$31,0),MATCH(Программы!D2653,Нормативы!$A$1:$G$1,0))</f>
        <v>#N/A</v>
      </c>
    </row>
    <row r="2654" spans="6:6">
      <c r="F2654" s="8" t="e">
        <f>E2654*INDEX(Нормативы!$A$1:$G$31,MATCH(Программы!A2654,Нормативы!$A$1:$A$31,0),MATCH(Программы!D2654,Нормативы!$A$1:$G$1,0))</f>
        <v>#N/A</v>
      </c>
    </row>
    <row r="2655" spans="6:6">
      <c r="F2655" s="8" t="e">
        <f>E2655*INDEX(Нормативы!$A$1:$G$31,MATCH(Программы!A2655,Нормативы!$A$1:$A$31,0),MATCH(Программы!D2655,Нормативы!$A$1:$G$1,0))</f>
        <v>#N/A</v>
      </c>
    </row>
    <row r="2656" spans="6:6">
      <c r="F2656" s="8" t="e">
        <f>E2656*INDEX(Нормативы!$A$1:$G$31,MATCH(Программы!A2656,Нормативы!$A$1:$A$31,0),MATCH(Программы!D2656,Нормативы!$A$1:$G$1,0))</f>
        <v>#N/A</v>
      </c>
    </row>
    <row r="2657" spans="6:6">
      <c r="F2657" s="8" t="e">
        <f>E2657*INDEX(Нормативы!$A$1:$G$31,MATCH(Программы!A2657,Нормативы!$A$1:$A$31,0),MATCH(Программы!D2657,Нормативы!$A$1:$G$1,0))</f>
        <v>#N/A</v>
      </c>
    </row>
    <row r="2658" spans="6:6">
      <c r="F2658" s="8" t="e">
        <f>E2658*INDEX(Нормативы!$A$1:$G$31,MATCH(Программы!A2658,Нормативы!$A$1:$A$31,0),MATCH(Программы!D2658,Нормативы!$A$1:$G$1,0))</f>
        <v>#N/A</v>
      </c>
    </row>
    <row r="2659" spans="6:6">
      <c r="F2659" s="8" t="e">
        <f>E2659*INDEX(Нормативы!$A$1:$G$31,MATCH(Программы!A2659,Нормативы!$A$1:$A$31,0),MATCH(Программы!D2659,Нормативы!$A$1:$G$1,0))</f>
        <v>#N/A</v>
      </c>
    </row>
    <row r="2660" spans="6:6">
      <c r="F2660" s="8" t="e">
        <f>E2660*INDEX(Нормативы!$A$1:$G$31,MATCH(Программы!A2660,Нормативы!$A$1:$A$31,0),MATCH(Программы!D2660,Нормативы!$A$1:$G$1,0))</f>
        <v>#N/A</v>
      </c>
    </row>
    <row r="2661" spans="6:6">
      <c r="F2661" s="8" t="e">
        <f>E2661*INDEX(Нормативы!$A$1:$G$31,MATCH(Программы!A2661,Нормативы!$A$1:$A$31,0),MATCH(Программы!D2661,Нормативы!$A$1:$G$1,0))</f>
        <v>#N/A</v>
      </c>
    </row>
    <row r="2662" spans="6:6">
      <c r="F2662" s="8" t="e">
        <f>E2662*INDEX(Нормативы!$A$1:$G$31,MATCH(Программы!A2662,Нормативы!$A$1:$A$31,0),MATCH(Программы!D2662,Нормативы!$A$1:$G$1,0))</f>
        <v>#N/A</v>
      </c>
    </row>
    <row r="2663" spans="6:6">
      <c r="F2663" s="8" t="e">
        <f>E2663*INDEX(Нормативы!$A$1:$G$31,MATCH(Программы!A2663,Нормативы!$A$1:$A$31,0),MATCH(Программы!D2663,Нормативы!$A$1:$G$1,0))</f>
        <v>#N/A</v>
      </c>
    </row>
    <row r="2664" spans="6:6">
      <c r="F2664" s="8" t="e">
        <f>E2664*INDEX(Нормативы!$A$1:$G$31,MATCH(Программы!A2664,Нормативы!$A$1:$A$31,0),MATCH(Программы!D2664,Нормативы!$A$1:$G$1,0))</f>
        <v>#N/A</v>
      </c>
    </row>
    <row r="2665" spans="6:6">
      <c r="F2665" s="8" t="e">
        <f>E2665*INDEX(Нормативы!$A$1:$G$31,MATCH(Программы!A2665,Нормативы!$A$1:$A$31,0),MATCH(Программы!D2665,Нормативы!$A$1:$G$1,0))</f>
        <v>#N/A</v>
      </c>
    </row>
    <row r="2666" spans="6:6">
      <c r="F2666" s="8" t="e">
        <f>E2666*INDEX(Нормативы!$A$1:$G$31,MATCH(Программы!A2666,Нормативы!$A$1:$A$31,0),MATCH(Программы!D2666,Нормативы!$A$1:$G$1,0))</f>
        <v>#N/A</v>
      </c>
    </row>
    <row r="2667" spans="6:6">
      <c r="F2667" s="8" t="e">
        <f>E2667*INDEX(Нормативы!$A$1:$G$31,MATCH(Программы!A2667,Нормативы!$A$1:$A$31,0),MATCH(Программы!D2667,Нормативы!$A$1:$G$1,0))</f>
        <v>#N/A</v>
      </c>
    </row>
    <row r="2668" spans="6:6">
      <c r="F2668" s="8" t="e">
        <f>E2668*INDEX(Нормативы!$A$1:$G$31,MATCH(Программы!A2668,Нормативы!$A$1:$A$31,0),MATCH(Программы!D2668,Нормативы!$A$1:$G$1,0))</f>
        <v>#N/A</v>
      </c>
    </row>
    <row r="2669" spans="6:6">
      <c r="F2669" s="8" t="e">
        <f>E2669*INDEX(Нормативы!$A$1:$G$31,MATCH(Программы!A2669,Нормативы!$A$1:$A$31,0),MATCH(Программы!D2669,Нормативы!$A$1:$G$1,0))</f>
        <v>#N/A</v>
      </c>
    </row>
    <row r="2670" spans="6:6">
      <c r="F2670" s="8" t="e">
        <f>E2670*INDEX(Нормативы!$A$1:$G$31,MATCH(Программы!A2670,Нормативы!$A$1:$A$31,0),MATCH(Программы!D2670,Нормативы!$A$1:$G$1,0))</f>
        <v>#N/A</v>
      </c>
    </row>
    <row r="2671" spans="6:6">
      <c r="F2671" s="8" t="e">
        <f>E2671*INDEX(Нормативы!$A$1:$G$31,MATCH(Программы!A2671,Нормативы!$A$1:$A$31,0),MATCH(Программы!D2671,Нормативы!$A$1:$G$1,0))</f>
        <v>#N/A</v>
      </c>
    </row>
    <row r="2672" spans="6:6">
      <c r="F2672" s="8" t="e">
        <f>E2672*INDEX(Нормативы!$A$1:$G$31,MATCH(Программы!A2672,Нормативы!$A$1:$A$31,0),MATCH(Программы!D2672,Нормативы!$A$1:$G$1,0))</f>
        <v>#N/A</v>
      </c>
    </row>
    <row r="2673" spans="6:6">
      <c r="F2673" s="8" t="e">
        <f>E2673*INDEX(Нормативы!$A$1:$G$31,MATCH(Программы!A2673,Нормативы!$A$1:$A$31,0),MATCH(Программы!D2673,Нормативы!$A$1:$G$1,0))</f>
        <v>#N/A</v>
      </c>
    </row>
    <row r="2674" spans="6:6">
      <c r="F2674" s="8" t="e">
        <f>E2674*INDEX(Нормативы!$A$1:$G$31,MATCH(Программы!A2674,Нормативы!$A$1:$A$31,0),MATCH(Программы!D2674,Нормативы!$A$1:$G$1,0))</f>
        <v>#N/A</v>
      </c>
    </row>
    <row r="2675" spans="6:6">
      <c r="F2675" s="8" t="e">
        <f>E2675*INDEX(Нормативы!$A$1:$G$31,MATCH(Программы!A2675,Нормативы!$A$1:$A$31,0),MATCH(Программы!D2675,Нормативы!$A$1:$G$1,0))</f>
        <v>#N/A</v>
      </c>
    </row>
    <row r="2676" spans="6:6">
      <c r="F2676" s="8" t="e">
        <f>E2676*INDEX(Нормативы!$A$1:$G$31,MATCH(Программы!A2676,Нормативы!$A$1:$A$31,0),MATCH(Программы!D2676,Нормативы!$A$1:$G$1,0))</f>
        <v>#N/A</v>
      </c>
    </row>
    <row r="2677" spans="6:6">
      <c r="F2677" s="8" t="e">
        <f>E2677*INDEX(Нормативы!$A$1:$G$31,MATCH(Программы!A2677,Нормативы!$A$1:$A$31,0),MATCH(Программы!D2677,Нормативы!$A$1:$G$1,0))</f>
        <v>#N/A</v>
      </c>
    </row>
    <row r="2678" spans="6:6">
      <c r="F2678" s="8" t="e">
        <f>E2678*INDEX(Нормативы!$A$1:$G$31,MATCH(Программы!A2678,Нормативы!$A$1:$A$31,0),MATCH(Программы!D2678,Нормативы!$A$1:$G$1,0))</f>
        <v>#N/A</v>
      </c>
    </row>
    <row r="2679" spans="6:6">
      <c r="F2679" s="8" t="e">
        <f>E2679*INDEX(Нормативы!$A$1:$G$31,MATCH(Программы!A2679,Нормативы!$A$1:$A$31,0),MATCH(Программы!D2679,Нормативы!$A$1:$G$1,0))</f>
        <v>#N/A</v>
      </c>
    </row>
    <row r="2680" spans="6:6">
      <c r="F2680" s="8" t="e">
        <f>E2680*INDEX(Нормативы!$A$1:$G$31,MATCH(Программы!A2680,Нормативы!$A$1:$A$31,0),MATCH(Программы!D2680,Нормативы!$A$1:$G$1,0))</f>
        <v>#N/A</v>
      </c>
    </row>
    <row r="2681" spans="6:6">
      <c r="F2681" s="8" t="e">
        <f>E2681*INDEX(Нормативы!$A$1:$G$31,MATCH(Программы!A2681,Нормативы!$A$1:$A$31,0),MATCH(Программы!D2681,Нормативы!$A$1:$G$1,0))</f>
        <v>#N/A</v>
      </c>
    </row>
    <row r="2682" spans="6:6">
      <c r="F2682" s="8" t="e">
        <f>E2682*INDEX(Нормативы!$A$1:$G$31,MATCH(Программы!A2682,Нормативы!$A$1:$A$31,0),MATCH(Программы!D2682,Нормативы!$A$1:$G$1,0))</f>
        <v>#N/A</v>
      </c>
    </row>
    <row r="2683" spans="6:6">
      <c r="F2683" s="8" t="e">
        <f>E2683*INDEX(Нормативы!$A$1:$G$31,MATCH(Программы!A2683,Нормативы!$A$1:$A$31,0),MATCH(Программы!D2683,Нормативы!$A$1:$G$1,0))</f>
        <v>#N/A</v>
      </c>
    </row>
    <row r="2684" spans="6:6">
      <c r="F2684" s="8" t="e">
        <f>E2684*INDEX(Нормативы!$A$1:$G$31,MATCH(Программы!A2684,Нормативы!$A$1:$A$31,0),MATCH(Программы!D2684,Нормативы!$A$1:$G$1,0))</f>
        <v>#N/A</v>
      </c>
    </row>
    <row r="2685" spans="6:6">
      <c r="F2685" s="8" t="e">
        <f>E2685*INDEX(Нормативы!$A$1:$G$31,MATCH(Программы!A2685,Нормативы!$A$1:$A$31,0),MATCH(Программы!D2685,Нормативы!$A$1:$G$1,0))</f>
        <v>#N/A</v>
      </c>
    </row>
    <row r="2686" spans="6:6">
      <c r="F2686" s="8" t="e">
        <f>E2686*INDEX(Нормативы!$A$1:$G$31,MATCH(Программы!A2686,Нормативы!$A$1:$A$31,0),MATCH(Программы!D2686,Нормативы!$A$1:$G$1,0))</f>
        <v>#N/A</v>
      </c>
    </row>
    <row r="2687" spans="6:6">
      <c r="F2687" s="8" t="e">
        <f>E2687*INDEX(Нормативы!$A$1:$G$31,MATCH(Программы!A2687,Нормативы!$A$1:$A$31,0),MATCH(Программы!D2687,Нормативы!$A$1:$G$1,0))</f>
        <v>#N/A</v>
      </c>
    </row>
    <row r="2688" spans="6:6">
      <c r="F2688" s="8" t="e">
        <f>E2688*INDEX(Нормативы!$A$1:$G$31,MATCH(Программы!A2688,Нормативы!$A$1:$A$31,0),MATCH(Программы!D2688,Нормативы!$A$1:$G$1,0))</f>
        <v>#N/A</v>
      </c>
    </row>
    <row r="2689" spans="6:6">
      <c r="F2689" s="8" t="e">
        <f>E2689*INDEX(Нормативы!$A$1:$G$31,MATCH(Программы!A2689,Нормативы!$A$1:$A$31,0),MATCH(Программы!D2689,Нормативы!$A$1:$G$1,0))</f>
        <v>#N/A</v>
      </c>
    </row>
    <row r="2690" spans="6:6">
      <c r="F2690" s="8" t="e">
        <f>E2690*INDEX(Нормативы!$A$1:$G$31,MATCH(Программы!A2690,Нормативы!$A$1:$A$31,0),MATCH(Программы!D2690,Нормативы!$A$1:$G$1,0))</f>
        <v>#N/A</v>
      </c>
    </row>
    <row r="2691" spans="6:6">
      <c r="F2691" s="8" t="e">
        <f>E2691*INDEX(Нормативы!$A$1:$G$31,MATCH(Программы!A2691,Нормативы!$A$1:$A$31,0),MATCH(Программы!D2691,Нормативы!$A$1:$G$1,0))</f>
        <v>#N/A</v>
      </c>
    </row>
    <row r="2692" spans="6:6">
      <c r="F2692" s="8" t="e">
        <f>E2692*INDEX(Нормативы!$A$1:$G$31,MATCH(Программы!A2692,Нормативы!$A$1:$A$31,0),MATCH(Программы!D2692,Нормативы!$A$1:$G$1,0))</f>
        <v>#N/A</v>
      </c>
    </row>
    <row r="2693" spans="6:6">
      <c r="F2693" s="8" t="e">
        <f>E2693*INDEX(Нормативы!$A$1:$G$31,MATCH(Программы!A2693,Нормативы!$A$1:$A$31,0),MATCH(Программы!D2693,Нормативы!$A$1:$G$1,0))</f>
        <v>#N/A</v>
      </c>
    </row>
    <row r="2694" spans="6:6">
      <c r="F2694" s="8" t="e">
        <f>E2694*INDEX(Нормативы!$A$1:$G$31,MATCH(Программы!A2694,Нормативы!$A$1:$A$31,0),MATCH(Программы!D2694,Нормативы!$A$1:$G$1,0))</f>
        <v>#N/A</v>
      </c>
    </row>
    <row r="2695" spans="6:6">
      <c r="F2695" s="8" t="e">
        <f>E2695*INDEX(Нормативы!$A$1:$G$31,MATCH(Программы!A2695,Нормативы!$A$1:$A$31,0),MATCH(Программы!D2695,Нормативы!$A$1:$G$1,0))</f>
        <v>#N/A</v>
      </c>
    </row>
    <row r="2696" spans="6:6">
      <c r="F2696" s="8" t="e">
        <f>E2696*INDEX(Нормативы!$A$1:$G$31,MATCH(Программы!A2696,Нормативы!$A$1:$A$31,0),MATCH(Программы!D2696,Нормативы!$A$1:$G$1,0))</f>
        <v>#N/A</v>
      </c>
    </row>
    <row r="2697" spans="6:6">
      <c r="F2697" s="8" t="e">
        <f>E2697*INDEX(Нормативы!$A$1:$G$31,MATCH(Программы!A2697,Нормативы!$A$1:$A$31,0),MATCH(Программы!D2697,Нормативы!$A$1:$G$1,0))</f>
        <v>#N/A</v>
      </c>
    </row>
    <row r="2698" spans="6:6">
      <c r="F2698" s="8" t="e">
        <f>E2698*INDEX(Нормативы!$A$1:$G$31,MATCH(Программы!A2698,Нормативы!$A$1:$A$31,0),MATCH(Программы!D2698,Нормативы!$A$1:$G$1,0))</f>
        <v>#N/A</v>
      </c>
    </row>
    <row r="2699" spans="6:6">
      <c r="F2699" s="8" t="e">
        <f>E2699*INDEX(Нормативы!$A$1:$G$31,MATCH(Программы!A2699,Нормативы!$A$1:$A$31,0),MATCH(Программы!D2699,Нормативы!$A$1:$G$1,0))</f>
        <v>#N/A</v>
      </c>
    </row>
    <row r="2700" spans="6:6">
      <c r="F2700" s="8" t="e">
        <f>E2700*INDEX(Нормативы!$A$1:$G$31,MATCH(Программы!A2700,Нормативы!$A$1:$A$31,0),MATCH(Программы!D2700,Нормативы!$A$1:$G$1,0))</f>
        <v>#N/A</v>
      </c>
    </row>
    <row r="2701" spans="6:6">
      <c r="F2701" s="8" t="e">
        <f>E2701*INDEX(Нормативы!$A$1:$G$31,MATCH(Программы!A2701,Нормативы!$A$1:$A$31,0),MATCH(Программы!D2701,Нормативы!$A$1:$G$1,0))</f>
        <v>#N/A</v>
      </c>
    </row>
    <row r="2702" spans="6:6">
      <c r="F2702" s="8" t="e">
        <f>E2702*INDEX(Нормативы!$A$1:$G$31,MATCH(Программы!A2702,Нормативы!$A$1:$A$31,0),MATCH(Программы!D2702,Нормативы!$A$1:$G$1,0))</f>
        <v>#N/A</v>
      </c>
    </row>
    <row r="2703" spans="6:6">
      <c r="F2703" s="8" t="e">
        <f>E2703*INDEX(Нормативы!$A$1:$G$31,MATCH(Программы!A2703,Нормативы!$A$1:$A$31,0),MATCH(Программы!D2703,Нормативы!$A$1:$G$1,0))</f>
        <v>#N/A</v>
      </c>
    </row>
    <row r="2704" spans="6:6">
      <c r="F2704" s="8" t="e">
        <f>E2704*INDEX(Нормативы!$A$1:$G$31,MATCH(Программы!A2704,Нормативы!$A$1:$A$31,0),MATCH(Программы!D2704,Нормативы!$A$1:$G$1,0))</f>
        <v>#N/A</v>
      </c>
    </row>
    <row r="2705" spans="6:6">
      <c r="F2705" s="8" t="e">
        <f>E2705*INDEX(Нормативы!$A$1:$G$31,MATCH(Программы!A2705,Нормативы!$A$1:$A$31,0),MATCH(Программы!D2705,Нормативы!$A$1:$G$1,0))</f>
        <v>#N/A</v>
      </c>
    </row>
    <row r="2706" spans="6:6">
      <c r="F2706" s="8" t="e">
        <f>E2706*INDEX(Нормативы!$A$1:$G$31,MATCH(Программы!A2706,Нормативы!$A$1:$A$31,0),MATCH(Программы!D2706,Нормативы!$A$1:$G$1,0))</f>
        <v>#N/A</v>
      </c>
    </row>
    <row r="2707" spans="6:6">
      <c r="F2707" s="8" t="e">
        <f>E2707*INDEX(Нормативы!$A$1:$G$31,MATCH(Программы!A2707,Нормативы!$A$1:$A$31,0),MATCH(Программы!D2707,Нормативы!$A$1:$G$1,0))</f>
        <v>#N/A</v>
      </c>
    </row>
    <row r="2708" spans="6:6">
      <c r="F2708" s="8" t="e">
        <f>E2708*INDEX(Нормативы!$A$1:$G$31,MATCH(Программы!A2708,Нормативы!$A$1:$A$31,0),MATCH(Программы!D2708,Нормативы!$A$1:$G$1,0))</f>
        <v>#N/A</v>
      </c>
    </row>
    <row r="2709" spans="6:6">
      <c r="F2709" s="8" t="e">
        <f>E2709*INDEX(Нормативы!$A$1:$G$31,MATCH(Программы!A2709,Нормативы!$A$1:$A$31,0),MATCH(Программы!D2709,Нормативы!$A$1:$G$1,0))</f>
        <v>#N/A</v>
      </c>
    </row>
    <row r="2710" spans="6:6">
      <c r="F2710" s="8" t="e">
        <f>E2710*INDEX(Нормативы!$A$1:$G$31,MATCH(Программы!A2710,Нормативы!$A$1:$A$31,0),MATCH(Программы!D2710,Нормативы!$A$1:$G$1,0))</f>
        <v>#N/A</v>
      </c>
    </row>
    <row r="2711" spans="6:6">
      <c r="F2711" s="8" t="e">
        <f>E2711*INDEX(Нормативы!$A$1:$G$31,MATCH(Программы!A2711,Нормативы!$A$1:$A$31,0),MATCH(Программы!D2711,Нормативы!$A$1:$G$1,0))</f>
        <v>#N/A</v>
      </c>
    </row>
    <row r="2712" spans="6:6">
      <c r="F2712" s="8" t="e">
        <f>E2712*INDEX(Нормативы!$A$1:$G$31,MATCH(Программы!A2712,Нормативы!$A$1:$A$31,0),MATCH(Программы!D2712,Нормативы!$A$1:$G$1,0))</f>
        <v>#N/A</v>
      </c>
    </row>
    <row r="2713" spans="6:6">
      <c r="F2713" s="8" t="e">
        <f>E2713*INDEX(Нормативы!$A$1:$G$31,MATCH(Программы!A2713,Нормативы!$A$1:$A$31,0),MATCH(Программы!D2713,Нормативы!$A$1:$G$1,0))</f>
        <v>#N/A</v>
      </c>
    </row>
    <row r="2714" spans="6:6">
      <c r="F2714" s="8" t="e">
        <f>E2714*INDEX(Нормативы!$A$1:$G$31,MATCH(Программы!A2714,Нормативы!$A$1:$A$31,0),MATCH(Программы!D2714,Нормативы!$A$1:$G$1,0))</f>
        <v>#N/A</v>
      </c>
    </row>
    <row r="2715" spans="6:6">
      <c r="F2715" s="8" t="e">
        <f>E2715*INDEX(Нормативы!$A$1:$G$31,MATCH(Программы!A2715,Нормативы!$A$1:$A$31,0),MATCH(Программы!D2715,Нормативы!$A$1:$G$1,0))</f>
        <v>#N/A</v>
      </c>
    </row>
    <row r="2716" spans="6:6">
      <c r="F2716" s="8" t="e">
        <f>E2716*INDEX(Нормативы!$A$1:$G$31,MATCH(Программы!A2716,Нормативы!$A$1:$A$31,0),MATCH(Программы!D2716,Нормативы!$A$1:$G$1,0))</f>
        <v>#N/A</v>
      </c>
    </row>
    <row r="2717" spans="6:6">
      <c r="F2717" s="8" t="e">
        <f>E2717*INDEX(Нормативы!$A$1:$G$31,MATCH(Программы!A2717,Нормативы!$A$1:$A$31,0),MATCH(Программы!D2717,Нормативы!$A$1:$G$1,0))</f>
        <v>#N/A</v>
      </c>
    </row>
    <row r="2718" spans="6:6">
      <c r="F2718" s="8" t="e">
        <f>E2718*INDEX(Нормативы!$A$1:$G$31,MATCH(Программы!A2718,Нормативы!$A$1:$A$31,0),MATCH(Программы!D2718,Нормативы!$A$1:$G$1,0))</f>
        <v>#N/A</v>
      </c>
    </row>
    <row r="2719" spans="6:6">
      <c r="F2719" s="8" t="e">
        <f>E2719*INDEX(Нормативы!$A$1:$G$31,MATCH(Программы!A2719,Нормативы!$A$1:$A$31,0),MATCH(Программы!D2719,Нормативы!$A$1:$G$1,0))</f>
        <v>#N/A</v>
      </c>
    </row>
    <row r="2720" spans="6:6">
      <c r="F2720" s="8" t="e">
        <f>E2720*INDEX(Нормативы!$A$1:$G$31,MATCH(Программы!A2720,Нормативы!$A$1:$A$31,0),MATCH(Программы!D2720,Нормативы!$A$1:$G$1,0))</f>
        <v>#N/A</v>
      </c>
    </row>
    <row r="2721" spans="6:6">
      <c r="F2721" s="8" t="e">
        <f>E2721*INDEX(Нормативы!$A$1:$G$31,MATCH(Программы!A2721,Нормативы!$A$1:$A$31,0),MATCH(Программы!D2721,Нормативы!$A$1:$G$1,0))</f>
        <v>#N/A</v>
      </c>
    </row>
    <row r="2722" spans="6:6">
      <c r="F2722" s="8" t="e">
        <f>E2722*INDEX(Нормативы!$A$1:$G$31,MATCH(Программы!A2722,Нормативы!$A$1:$A$31,0),MATCH(Программы!D2722,Нормативы!$A$1:$G$1,0))</f>
        <v>#N/A</v>
      </c>
    </row>
    <row r="2723" spans="6:6">
      <c r="F2723" s="8" t="e">
        <f>E2723*INDEX(Нормативы!$A$1:$G$31,MATCH(Программы!A2723,Нормативы!$A$1:$A$31,0),MATCH(Программы!D2723,Нормативы!$A$1:$G$1,0))</f>
        <v>#N/A</v>
      </c>
    </row>
    <row r="2724" spans="6:6">
      <c r="F2724" s="8" t="e">
        <f>E2724*INDEX(Нормативы!$A$1:$G$31,MATCH(Программы!A2724,Нормативы!$A$1:$A$31,0),MATCH(Программы!D2724,Нормативы!$A$1:$G$1,0))</f>
        <v>#N/A</v>
      </c>
    </row>
    <row r="2725" spans="6:6">
      <c r="F2725" s="8" t="e">
        <f>E2725*INDEX(Нормативы!$A$1:$G$31,MATCH(Программы!A2725,Нормативы!$A$1:$A$31,0),MATCH(Программы!D2725,Нормативы!$A$1:$G$1,0))</f>
        <v>#N/A</v>
      </c>
    </row>
    <row r="2726" spans="6:6">
      <c r="F2726" s="8" t="e">
        <f>E2726*INDEX(Нормативы!$A$1:$G$31,MATCH(Программы!A2726,Нормативы!$A$1:$A$31,0),MATCH(Программы!D2726,Нормативы!$A$1:$G$1,0))</f>
        <v>#N/A</v>
      </c>
    </row>
    <row r="2727" spans="6:6">
      <c r="F2727" s="8" t="e">
        <f>E2727*INDEX(Нормативы!$A$1:$G$31,MATCH(Программы!A2727,Нормативы!$A$1:$A$31,0),MATCH(Программы!D2727,Нормативы!$A$1:$G$1,0))</f>
        <v>#N/A</v>
      </c>
    </row>
    <row r="2728" spans="6:6">
      <c r="F2728" s="8" t="e">
        <f>E2728*INDEX(Нормативы!$A$1:$G$31,MATCH(Программы!A2728,Нормативы!$A$1:$A$31,0),MATCH(Программы!D2728,Нормативы!$A$1:$G$1,0))</f>
        <v>#N/A</v>
      </c>
    </row>
    <row r="2729" spans="6:6">
      <c r="F2729" s="8" t="e">
        <f>E2729*INDEX(Нормативы!$A$1:$G$31,MATCH(Программы!A2729,Нормативы!$A$1:$A$31,0),MATCH(Программы!D2729,Нормативы!$A$1:$G$1,0))</f>
        <v>#N/A</v>
      </c>
    </row>
    <row r="2730" spans="6:6">
      <c r="F2730" s="8" t="e">
        <f>E2730*INDEX(Нормативы!$A$1:$G$31,MATCH(Программы!A2730,Нормативы!$A$1:$A$31,0),MATCH(Программы!D2730,Нормативы!$A$1:$G$1,0))</f>
        <v>#N/A</v>
      </c>
    </row>
    <row r="2731" spans="6:6">
      <c r="F2731" s="8" t="e">
        <f>E2731*INDEX(Нормативы!$A$1:$G$31,MATCH(Программы!A2731,Нормативы!$A$1:$A$31,0),MATCH(Программы!D2731,Нормативы!$A$1:$G$1,0))</f>
        <v>#N/A</v>
      </c>
    </row>
    <row r="2732" spans="6:6">
      <c r="F2732" s="8" t="e">
        <f>E2732*INDEX(Нормативы!$A$1:$G$31,MATCH(Программы!A2732,Нормативы!$A$1:$A$31,0),MATCH(Программы!D2732,Нормативы!$A$1:$G$1,0))</f>
        <v>#N/A</v>
      </c>
    </row>
    <row r="2733" spans="6:6">
      <c r="F2733" s="8" t="e">
        <f>E2733*INDEX(Нормативы!$A$1:$G$31,MATCH(Программы!A2733,Нормативы!$A$1:$A$31,0),MATCH(Программы!D2733,Нормативы!$A$1:$G$1,0))</f>
        <v>#N/A</v>
      </c>
    </row>
    <row r="2734" spans="6:6">
      <c r="F2734" s="8" t="e">
        <f>E2734*INDEX(Нормативы!$A$1:$G$31,MATCH(Программы!A2734,Нормативы!$A$1:$A$31,0),MATCH(Программы!D2734,Нормативы!$A$1:$G$1,0))</f>
        <v>#N/A</v>
      </c>
    </row>
    <row r="2735" spans="6:6">
      <c r="F2735" s="8" t="e">
        <f>E2735*INDEX(Нормативы!$A$1:$G$31,MATCH(Программы!A2735,Нормативы!$A$1:$A$31,0),MATCH(Программы!D2735,Нормативы!$A$1:$G$1,0))</f>
        <v>#N/A</v>
      </c>
    </row>
    <row r="2736" spans="6:6">
      <c r="F2736" s="8" t="e">
        <f>E2736*INDEX(Нормативы!$A$1:$G$31,MATCH(Программы!A2736,Нормативы!$A$1:$A$31,0),MATCH(Программы!D2736,Нормативы!$A$1:$G$1,0))</f>
        <v>#N/A</v>
      </c>
    </row>
    <row r="2737" spans="6:6">
      <c r="F2737" s="8" t="e">
        <f>E2737*INDEX(Нормативы!$A$1:$G$31,MATCH(Программы!A2737,Нормативы!$A$1:$A$31,0),MATCH(Программы!D2737,Нормативы!$A$1:$G$1,0))</f>
        <v>#N/A</v>
      </c>
    </row>
    <row r="2738" spans="6:6">
      <c r="F2738" s="8" t="e">
        <f>E2738*INDEX(Нормативы!$A$1:$G$31,MATCH(Программы!A2738,Нормативы!$A$1:$A$31,0),MATCH(Программы!D2738,Нормативы!$A$1:$G$1,0))</f>
        <v>#N/A</v>
      </c>
    </row>
    <row r="2739" spans="6:6">
      <c r="F2739" s="8" t="e">
        <f>E2739*INDEX(Нормативы!$A$1:$G$31,MATCH(Программы!A2739,Нормативы!$A$1:$A$31,0),MATCH(Программы!D2739,Нормативы!$A$1:$G$1,0))</f>
        <v>#N/A</v>
      </c>
    </row>
    <row r="2740" spans="6:6">
      <c r="F2740" s="8" t="e">
        <f>E2740*INDEX(Нормативы!$A$1:$G$31,MATCH(Программы!A2740,Нормативы!$A$1:$A$31,0),MATCH(Программы!D2740,Нормативы!$A$1:$G$1,0))</f>
        <v>#N/A</v>
      </c>
    </row>
    <row r="2741" spans="6:6">
      <c r="F2741" s="8" t="e">
        <f>E2741*INDEX(Нормативы!$A$1:$G$31,MATCH(Программы!A2741,Нормативы!$A$1:$A$31,0),MATCH(Программы!D2741,Нормативы!$A$1:$G$1,0))</f>
        <v>#N/A</v>
      </c>
    </row>
    <row r="2742" spans="6:6">
      <c r="F2742" s="8" t="e">
        <f>E2742*INDEX(Нормативы!$A$1:$G$31,MATCH(Программы!A2742,Нормативы!$A$1:$A$31,0),MATCH(Программы!D2742,Нормативы!$A$1:$G$1,0))</f>
        <v>#N/A</v>
      </c>
    </row>
    <row r="2743" spans="6:6">
      <c r="F2743" s="8" t="e">
        <f>E2743*INDEX(Нормативы!$A$1:$G$31,MATCH(Программы!A2743,Нормативы!$A$1:$A$31,0),MATCH(Программы!D2743,Нормативы!$A$1:$G$1,0))</f>
        <v>#N/A</v>
      </c>
    </row>
    <row r="2744" spans="6:6">
      <c r="F2744" s="8" t="e">
        <f>E2744*INDEX(Нормативы!$A$1:$G$31,MATCH(Программы!A2744,Нормативы!$A$1:$A$31,0),MATCH(Программы!D2744,Нормативы!$A$1:$G$1,0))</f>
        <v>#N/A</v>
      </c>
    </row>
    <row r="2745" spans="6:6">
      <c r="F2745" s="8" t="e">
        <f>E2745*INDEX(Нормативы!$A$1:$G$31,MATCH(Программы!A2745,Нормативы!$A$1:$A$31,0),MATCH(Программы!D2745,Нормативы!$A$1:$G$1,0))</f>
        <v>#N/A</v>
      </c>
    </row>
    <row r="2746" spans="6:6">
      <c r="F2746" s="8" t="e">
        <f>E2746*INDEX(Нормативы!$A$1:$G$31,MATCH(Программы!A2746,Нормативы!$A$1:$A$31,0),MATCH(Программы!D2746,Нормативы!$A$1:$G$1,0))</f>
        <v>#N/A</v>
      </c>
    </row>
    <row r="2747" spans="6:6">
      <c r="F2747" s="8" t="e">
        <f>E2747*INDEX(Нормативы!$A$1:$G$31,MATCH(Программы!A2747,Нормативы!$A$1:$A$31,0),MATCH(Программы!D2747,Нормативы!$A$1:$G$1,0))</f>
        <v>#N/A</v>
      </c>
    </row>
    <row r="2748" spans="6:6">
      <c r="F2748" s="8" t="e">
        <f>E2748*INDEX(Нормативы!$A$1:$G$31,MATCH(Программы!A2748,Нормативы!$A$1:$A$31,0),MATCH(Программы!D2748,Нормативы!$A$1:$G$1,0))</f>
        <v>#N/A</v>
      </c>
    </row>
    <row r="2749" spans="6:6">
      <c r="F2749" s="8" t="e">
        <f>E2749*INDEX(Нормативы!$A$1:$G$31,MATCH(Программы!A2749,Нормативы!$A$1:$A$31,0),MATCH(Программы!D2749,Нормативы!$A$1:$G$1,0))</f>
        <v>#N/A</v>
      </c>
    </row>
    <row r="2750" spans="6:6">
      <c r="F2750" s="8" t="e">
        <f>E2750*INDEX(Нормативы!$A$1:$G$31,MATCH(Программы!A2750,Нормативы!$A$1:$A$31,0),MATCH(Программы!D2750,Нормативы!$A$1:$G$1,0))</f>
        <v>#N/A</v>
      </c>
    </row>
    <row r="2751" spans="6:6">
      <c r="F2751" s="8" t="e">
        <f>E2751*INDEX(Нормативы!$A$1:$G$31,MATCH(Программы!A2751,Нормативы!$A$1:$A$31,0),MATCH(Программы!D2751,Нормативы!$A$1:$G$1,0))</f>
        <v>#N/A</v>
      </c>
    </row>
    <row r="2752" spans="6:6">
      <c r="F2752" s="8" t="e">
        <f>E2752*INDEX(Нормативы!$A$1:$G$31,MATCH(Программы!A2752,Нормативы!$A$1:$A$31,0),MATCH(Программы!D2752,Нормативы!$A$1:$G$1,0))</f>
        <v>#N/A</v>
      </c>
    </row>
    <row r="2753" spans="6:6">
      <c r="F2753" s="8" t="e">
        <f>E2753*INDEX(Нормативы!$A$1:$G$31,MATCH(Программы!A2753,Нормативы!$A$1:$A$31,0),MATCH(Программы!D2753,Нормативы!$A$1:$G$1,0))</f>
        <v>#N/A</v>
      </c>
    </row>
    <row r="2754" spans="6:6">
      <c r="F2754" s="8" t="e">
        <f>E2754*INDEX(Нормативы!$A$1:$G$31,MATCH(Программы!A2754,Нормативы!$A$1:$A$31,0),MATCH(Программы!D2754,Нормативы!$A$1:$G$1,0))</f>
        <v>#N/A</v>
      </c>
    </row>
    <row r="2755" spans="6:6">
      <c r="F2755" s="8" t="e">
        <f>E2755*INDEX(Нормативы!$A$1:$G$31,MATCH(Программы!A2755,Нормативы!$A$1:$A$31,0),MATCH(Программы!D2755,Нормативы!$A$1:$G$1,0))</f>
        <v>#N/A</v>
      </c>
    </row>
    <row r="2756" spans="6:6">
      <c r="F2756" s="8" t="e">
        <f>E2756*INDEX(Нормативы!$A$1:$G$31,MATCH(Программы!A2756,Нормативы!$A$1:$A$31,0),MATCH(Программы!D2756,Нормативы!$A$1:$G$1,0))</f>
        <v>#N/A</v>
      </c>
    </row>
    <row r="2757" spans="6:6">
      <c r="F2757" s="8" t="e">
        <f>E2757*INDEX(Нормативы!$A$1:$G$31,MATCH(Программы!A2757,Нормативы!$A$1:$A$31,0),MATCH(Программы!D2757,Нормативы!$A$1:$G$1,0))</f>
        <v>#N/A</v>
      </c>
    </row>
    <row r="2758" spans="6:6">
      <c r="F2758" s="8" t="e">
        <f>E2758*INDEX(Нормативы!$A$1:$G$31,MATCH(Программы!A2758,Нормативы!$A$1:$A$31,0),MATCH(Программы!D2758,Нормативы!$A$1:$G$1,0))</f>
        <v>#N/A</v>
      </c>
    </row>
    <row r="2759" spans="6:6">
      <c r="F2759" s="8" t="e">
        <f>E2759*INDEX(Нормативы!$A$1:$G$31,MATCH(Программы!A2759,Нормативы!$A$1:$A$31,0),MATCH(Программы!D2759,Нормативы!$A$1:$G$1,0))</f>
        <v>#N/A</v>
      </c>
    </row>
    <row r="2760" spans="6:6">
      <c r="F2760" s="8" t="e">
        <f>E2760*INDEX(Нормативы!$A$1:$G$31,MATCH(Программы!A2760,Нормативы!$A$1:$A$31,0),MATCH(Программы!D2760,Нормативы!$A$1:$G$1,0))</f>
        <v>#N/A</v>
      </c>
    </row>
    <row r="2761" spans="6:6">
      <c r="F2761" s="8" t="e">
        <f>E2761*INDEX(Нормативы!$A$1:$G$31,MATCH(Программы!A2761,Нормативы!$A$1:$A$31,0),MATCH(Программы!D2761,Нормативы!$A$1:$G$1,0))</f>
        <v>#N/A</v>
      </c>
    </row>
    <row r="2762" spans="6:6">
      <c r="F2762" s="8" t="e">
        <f>E2762*INDEX(Нормативы!$A$1:$G$31,MATCH(Программы!A2762,Нормативы!$A$1:$A$31,0),MATCH(Программы!D2762,Нормативы!$A$1:$G$1,0))</f>
        <v>#N/A</v>
      </c>
    </row>
    <row r="2763" spans="6:6">
      <c r="F2763" s="8" t="e">
        <f>E2763*INDEX(Нормативы!$A$1:$G$31,MATCH(Программы!A2763,Нормативы!$A$1:$A$31,0),MATCH(Программы!D2763,Нормативы!$A$1:$G$1,0))</f>
        <v>#N/A</v>
      </c>
    </row>
    <row r="2764" spans="6:6">
      <c r="F2764" s="8" t="e">
        <f>E2764*INDEX(Нормативы!$A$1:$G$31,MATCH(Программы!A2764,Нормативы!$A$1:$A$31,0),MATCH(Программы!D2764,Нормативы!$A$1:$G$1,0))</f>
        <v>#N/A</v>
      </c>
    </row>
    <row r="2765" spans="6:6">
      <c r="F2765" s="8" t="e">
        <f>E2765*INDEX(Нормативы!$A$1:$G$31,MATCH(Программы!A2765,Нормативы!$A$1:$A$31,0),MATCH(Программы!D2765,Нормативы!$A$1:$G$1,0))</f>
        <v>#N/A</v>
      </c>
    </row>
    <row r="2766" spans="6:6">
      <c r="F2766" s="8" t="e">
        <f>E2766*INDEX(Нормативы!$A$1:$G$31,MATCH(Программы!A2766,Нормативы!$A$1:$A$31,0),MATCH(Программы!D2766,Нормативы!$A$1:$G$1,0))</f>
        <v>#N/A</v>
      </c>
    </row>
    <row r="2767" spans="6:6">
      <c r="F2767" s="8" t="e">
        <f>E2767*INDEX(Нормативы!$A$1:$G$31,MATCH(Программы!A2767,Нормативы!$A$1:$A$31,0),MATCH(Программы!D2767,Нормативы!$A$1:$G$1,0))</f>
        <v>#N/A</v>
      </c>
    </row>
    <row r="2768" spans="6:6">
      <c r="F2768" s="8" t="e">
        <f>E2768*INDEX(Нормативы!$A$1:$G$31,MATCH(Программы!A2768,Нормативы!$A$1:$A$31,0),MATCH(Программы!D2768,Нормативы!$A$1:$G$1,0))</f>
        <v>#N/A</v>
      </c>
    </row>
    <row r="2769" spans="6:6">
      <c r="F2769" s="8" t="e">
        <f>E2769*INDEX(Нормативы!$A$1:$G$31,MATCH(Программы!A2769,Нормативы!$A$1:$A$31,0),MATCH(Программы!D2769,Нормативы!$A$1:$G$1,0))</f>
        <v>#N/A</v>
      </c>
    </row>
    <row r="2770" spans="6:6">
      <c r="F2770" s="8" t="e">
        <f>E2770*INDEX(Нормативы!$A$1:$G$31,MATCH(Программы!A2770,Нормативы!$A$1:$A$31,0),MATCH(Программы!D2770,Нормативы!$A$1:$G$1,0))</f>
        <v>#N/A</v>
      </c>
    </row>
    <row r="2771" spans="6:6">
      <c r="F2771" s="8" t="e">
        <f>E2771*INDEX(Нормативы!$A$1:$G$31,MATCH(Программы!A2771,Нормативы!$A$1:$A$31,0),MATCH(Программы!D2771,Нормативы!$A$1:$G$1,0))</f>
        <v>#N/A</v>
      </c>
    </row>
    <row r="2772" spans="6:6">
      <c r="F2772" s="8" t="e">
        <f>E2772*INDEX(Нормативы!$A$1:$G$31,MATCH(Программы!A2772,Нормативы!$A$1:$A$31,0),MATCH(Программы!D2772,Нормативы!$A$1:$G$1,0))</f>
        <v>#N/A</v>
      </c>
    </row>
    <row r="2773" spans="6:6">
      <c r="F2773" s="8" t="e">
        <f>E2773*INDEX(Нормативы!$A$1:$G$31,MATCH(Программы!A2773,Нормативы!$A$1:$A$31,0),MATCH(Программы!D2773,Нормативы!$A$1:$G$1,0))</f>
        <v>#N/A</v>
      </c>
    </row>
    <row r="2774" spans="6:6">
      <c r="F2774" s="8" t="e">
        <f>E2774*INDEX(Нормативы!$A$1:$G$31,MATCH(Программы!A2774,Нормативы!$A$1:$A$31,0),MATCH(Программы!D2774,Нормативы!$A$1:$G$1,0))</f>
        <v>#N/A</v>
      </c>
    </row>
    <row r="2775" spans="6:6">
      <c r="F2775" s="8" t="e">
        <f>E2775*INDEX(Нормативы!$A$1:$G$31,MATCH(Программы!A2775,Нормативы!$A$1:$A$31,0),MATCH(Программы!D2775,Нормативы!$A$1:$G$1,0))</f>
        <v>#N/A</v>
      </c>
    </row>
    <row r="2776" spans="6:6">
      <c r="F2776" s="8" t="e">
        <f>E2776*INDEX(Нормативы!$A$1:$G$31,MATCH(Программы!A2776,Нормативы!$A$1:$A$31,0),MATCH(Программы!D2776,Нормативы!$A$1:$G$1,0))</f>
        <v>#N/A</v>
      </c>
    </row>
    <row r="2777" spans="6:6">
      <c r="F2777" s="8" t="e">
        <f>E2777*INDEX(Нормативы!$A$1:$G$31,MATCH(Программы!A2777,Нормативы!$A$1:$A$31,0),MATCH(Программы!D2777,Нормативы!$A$1:$G$1,0))</f>
        <v>#N/A</v>
      </c>
    </row>
    <row r="2778" spans="6:6">
      <c r="F2778" s="8" t="e">
        <f>E2778*INDEX(Нормативы!$A$1:$G$31,MATCH(Программы!A2778,Нормативы!$A$1:$A$31,0),MATCH(Программы!D2778,Нормативы!$A$1:$G$1,0))</f>
        <v>#N/A</v>
      </c>
    </row>
    <row r="2779" spans="6:6">
      <c r="F2779" s="8" t="e">
        <f>E2779*INDEX(Нормативы!$A$1:$G$31,MATCH(Программы!A2779,Нормативы!$A$1:$A$31,0),MATCH(Программы!D2779,Нормативы!$A$1:$G$1,0))</f>
        <v>#N/A</v>
      </c>
    </row>
    <row r="2780" spans="6:6">
      <c r="F2780" s="8" t="e">
        <f>E2780*INDEX(Нормативы!$A$1:$G$31,MATCH(Программы!A2780,Нормативы!$A$1:$A$31,0),MATCH(Программы!D2780,Нормативы!$A$1:$G$1,0))</f>
        <v>#N/A</v>
      </c>
    </row>
    <row r="2781" spans="6:6">
      <c r="F2781" s="8" t="e">
        <f>E2781*INDEX(Нормативы!$A$1:$G$31,MATCH(Программы!A2781,Нормативы!$A$1:$A$31,0),MATCH(Программы!D2781,Нормативы!$A$1:$G$1,0))</f>
        <v>#N/A</v>
      </c>
    </row>
    <row r="2782" spans="6:6">
      <c r="F2782" s="8" t="e">
        <f>E2782*INDEX(Нормативы!$A$1:$G$31,MATCH(Программы!A2782,Нормативы!$A$1:$A$31,0),MATCH(Программы!D2782,Нормативы!$A$1:$G$1,0))</f>
        <v>#N/A</v>
      </c>
    </row>
    <row r="2783" spans="6:6">
      <c r="F2783" s="8" t="e">
        <f>E2783*INDEX(Нормативы!$A$1:$G$31,MATCH(Программы!A2783,Нормативы!$A$1:$A$31,0),MATCH(Программы!D2783,Нормативы!$A$1:$G$1,0))</f>
        <v>#N/A</v>
      </c>
    </row>
    <row r="2784" spans="6:6">
      <c r="F2784" s="8" t="e">
        <f>E2784*INDEX(Нормативы!$A$1:$G$31,MATCH(Программы!A2784,Нормативы!$A$1:$A$31,0),MATCH(Программы!D2784,Нормативы!$A$1:$G$1,0))</f>
        <v>#N/A</v>
      </c>
    </row>
    <row r="2785" spans="6:6">
      <c r="F2785" s="8" t="e">
        <f>E2785*INDEX(Нормативы!$A$1:$G$31,MATCH(Программы!A2785,Нормативы!$A$1:$A$31,0),MATCH(Программы!D2785,Нормативы!$A$1:$G$1,0))</f>
        <v>#N/A</v>
      </c>
    </row>
    <row r="2786" spans="6:6">
      <c r="F2786" s="8" t="e">
        <f>E2786*INDEX(Нормативы!$A$1:$G$31,MATCH(Программы!A2786,Нормативы!$A$1:$A$31,0),MATCH(Программы!D2786,Нормативы!$A$1:$G$1,0))</f>
        <v>#N/A</v>
      </c>
    </row>
    <row r="2787" spans="6:6">
      <c r="F2787" s="8" t="e">
        <f>E2787*INDEX(Нормативы!$A$1:$G$31,MATCH(Программы!A2787,Нормативы!$A$1:$A$31,0),MATCH(Программы!D2787,Нормативы!$A$1:$G$1,0))</f>
        <v>#N/A</v>
      </c>
    </row>
    <row r="2788" spans="6:6">
      <c r="F2788" s="8" t="e">
        <f>E2788*INDEX(Нормативы!$A$1:$G$31,MATCH(Программы!A2788,Нормативы!$A$1:$A$31,0),MATCH(Программы!D2788,Нормативы!$A$1:$G$1,0))</f>
        <v>#N/A</v>
      </c>
    </row>
    <row r="2789" spans="6:6">
      <c r="F2789" s="8" t="e">
        <f>E2789*INDEX(Нормативы!$A$1:$G$31,MATCH(Программы!A2789,Нормативы!$A$1:$A$31,0),MATCH(Программы!D2789,Нормативы!$A$1:$G$1,0))</f>
        <v>#N/A</v>
      </c>
    </row>
    <row r="2790" spans="6:6">
      <c r="F2790" s="8" t="e">
        <f>E2790*INDEX(Нормативы!$A$1:$G$31,MATCH(Программы!A2790,Нормативы!$A$1:$A$31,0),MATCH(Программы!D2790,Нормативы!$A$1:$G$1,0))</f>
        <v>#N/A</v>
      </c>
    </row>
    <row r="2791" spans="6:6">
      <c r="F2791" s="8" t="e">
        <f>E2791*INDEX(Нормативы!$A$1:$G$31,MATCH(Программы!A2791,Нормативы!$A$1:$A$31,0),MATCH(Программы!D2791,Нормативы!$A$1:$G$1,0))</f>
        <v>#N/A</v>
      </c>
    </row>
    <row r="2792" spans="6:6">
      <c r="F2792" s="8" t="e">
        <f>E2792*INDEX(Нормативы!$A$1:$G$31,MATCH(Программы!A2792,Нормативы!$A$1:$A$31,0),MATCH(Программы!D2792,Нормативы!$A$1:$G$1,0))</f>
        <v>#N/A</v>
      </c>
    </row>
    <row r="2793" spans="6:6">
      <c r="F2793" s="8" t="e">
        <f>E2793*INDEX(Нормативы!$A$1:$G$31,MATCH(Программы!A2793,Нормативы!$A$1:$A$31,0),MATCH(Программы!D2793,Нормативы!$A$1:$G$1,0))</f>
        <v>#N/A</v>
      </c>
    </row>
    <row r="2794" spans="6:6">
      <c r="F2794" s="8" t="e">
        <f>E2794*INDEX(Нормативы!$A$1:$G$31,MATCH(Программы!A2794,Нормативы!$A$1:$A$31,0),MATCH(Программы!D2794,Нормативы!$A$1:$G$1,0))</f>
        <v>#N/A</v>
      </c>
    </row>
    <row r="2795" spans="6:6">
      <c r="F2795" s="8" t="e">
        <f>E2795*INDEX(Нормативы!$A$1:$G$31,MATCH(Программы!A2795,Нормативы!$A$1:$A$31,0),MATCH(Программы!D2795,Нормативы!$A$1:$G$1,0))</f>
        <v>#N/A</v>
      </c>
    </row>
    <row r="2796" spans="6:6">
      <c r="F2796" s="8" t="e">
        <f>E2796*INDEX(Нормативы!$A$1:$G$31,MATCH(Программы!A2796,Нормативы!$A$1:$A$31,0),MATCH(Программы!D2796,Нормативы!$A$1:$G$1,0))</f>
        <v>#N/A</v>
      </c>
    </row>
    <row r="2797" spans="6:6">
      <c r="F2797" s="8" t="e">
        <f>E2797*INDEX(Нормативы!$A$1:$G$31,MATCH(Программы!A2797,Нормативы!$A$1:$A$31,0),MATCH(Программы!D2797,Нормативы!$A$1:$G$1,0))</f>
        <v>#N/A</v>
      </c>
    </row>
    <row r="2798" spans="6:6">
      <c r="F2798" s="8" t="e">
        <f>E2798*INDEX(Нормативы!$A$1:$G$31,MATCH(Программы!A2798,Нормативы!$A$1:$A$31,0),MATCH(Программы!D2798,Нормативы!$A$1:$G$1,0))</f>
        <v>#N/A</v>
      </c>
    </row>
    <row r="2799" spans="6:6">
      <c r="F2799" s="8" t="e">
        <f>E2799*INDEX(Нормативы!$A$1:$G$31,MATCH(Программы!A2799,Нормативы!$A$1:$A$31,0),MATCH(Программы!D2799,Нормативы!$A$1:$G$1,0))</f>
        <v>#N/A</v>
      </c>
    </row>
    <row r="2800" spans="6:6">
      <c r="F2800" s="8" t="e">
        <f>E2800*INDEX(Нормативы!$A$1:$G$31,MATCH(Программы!A2800,Нормативы!$A$1:$A$31,0),MATCH(Программы!D2800,Нормативы!$A$1:$G$1,0))</f>
        <v>#N/A</v>
      </c>
    </row>
    <row r="2801" spans="6:6">
      <c r="F2801" s="8" t="e">
        <f>E2801*INDEX(Нормативы!$A$1:$G$31,MATCH(Программы!A2801,Нормативы!$A$1:$A$31,0),MATCH(Программы!D2801,Нормативы!$A$1:$G$1,0))</f>
        <v>#N/A</v>
      </c>
    </row>
    <row r="2802" spans="6:6">
      <c r="F2802" s="8" t="e">
        <f>E2802*INDEX(Нормативы!$A$1:$G$31,MATCH(Программы!A2802,Нормативы!$A$1:$A$31,0),MATCH(Программы!D2802,Нормативы!$A$1:$G$1,0))</f>
        <v>#N/A</v>
      </c>
    </row>
    <row r="2803" spans="6:6">
      <c r="F2803" s="8" t="e">
        <f>E2803*INDEX(Нормативы!$A$1:$G$31,MATCH(Программы!A2803,Нормативы!$A$1:$A$31,0),MATCH(Программы!D2803,Нормативы!$A$1:$G$1,0))</f>
        <v>#N/A</v>
      </c>
    </row>
    <row r="2804" spans="6:6">
      <c r="F2804" s="8" t="e">
        <f>E2804*INDEX(Нормативы!$A$1:$G$31,MATCH(Программы!A2804,Нормативы!$A$1:$A$31,0),MATCH(Программы!D2804,Нормативы!$A$1:$G$1,0))</f>
        <v>#N/A</v>
      </c>
    </row>
    <row r="2805" spans="6:6">
      <c r="F2805" s="8" t="e">
        <f>E2805*INDEX(Нормативы!$A$1:$G$31,MATCH(Программы!A2805,Нормативы!$A$1:$A$31,0),MATCH(Программы!D2805,Нормативы!$A$1:$G$1,0))</f>
        <v>#N/A</v>
      </c>
    </row>
    <row r="2806" spans="6:6">
      <c r="F2806" s="8" t="e">
        <f>E2806*INDEX(Нормативы!$A$1:$G$31,MATCH(Программы!A2806,Нормативы!$A$1:$A$31,0),MATCH(Программы!D2806,Нормативы!$A$1:$G$1,0))</f>
        <v>#N/A</v>
      </c>
    </row>
    <row r="2807" spans="6:6">
      <c r="F2807" s="8" t="e">
        <f>E2807*INDEX(Нормативы!$A$1:$G$31,MATCH(Программы!A2807,Нормативы!$A$1:$A$31,0),MATCH(Программы!D2807,Нормативы!$A$1:$G$1,0))</f>
        <v>#N/A</v>
      </c>
    </row>
    <row r="2808" spans="6:6">
      <c r="F2808" s="8" t="e">
        <f>E2808*INDEX(Нормативы!$A$1:$G$31,MATCH(Программы!A2808,Нормативы!$A$1:$A$31,0),MATCH(Программы!D2808,Нормативы!$A$1:$G$1,0))</f>
        <v>#N/A</v>
      </c>
    </row>
    <row r="2809" spans="6:6">
      <c r="F2809" s="8" t="e">
        <f>E2809*INDEX(Нормативы!$A$1:$G$31,MATCH(Программы!A2809,Нормативы!$A$1:$A$31,0),MATCH(Программы!D2809,Нормативы!$A$1:$G$1,0))</f>
        <v>#N/A</v>
      </c>
    </row>
    <row r="2810" spans="6:6">
      <c r="F2810" s="8" t="e">
        <f>E2810*INDEX(Нормативы!$A$1:$G$31,MATCH(Программы!A2810,Нормативы!$A$1:$A$31,0),MATCH(Программы!D2810,Нормативы!$A$1:$G$1,0))</f>
        <v>#N/A</v>
      </c>
    </row>
    <row r="2811" spans="6:6">
      <c r="F2811" s="8" t="e">
        <f>E2811*INDEX(Нормативы!$A$1:$G$31,MATCH(Программы!A2811,Нормативы!$A$1:$A$31,0),MATCH(Программы!D2811,Нормативы!$A$1:$G$1,0))</f>
        <v>#N/A</v>
      </c>
    </row>
    <row r="2812" spans="6:6">
      <c r="F2812" s="8" t="e">
        <f>E2812*INDEX(Нормативы!$A$1:$G$31,MATCH(Программы!A2812,Нормативы!$A$1:$A$31,0),MATCH(Программы!D2812,Нормативы!$A$1:$G$1,0))</f>
        <v>#N/A</v>
      </c>
    </row>
    <row r="2813" spans="6:6">
      <c r="F2813" s="8" t="e">
        <f>E2813*INDEX(Нормативы!$A$1:$G$31,MATCH(Программы!A2813,Нормативы!$A$1:$A$31,0),MATCH(Программы!D2813,Нормативы!$A$1:$G$1,0))</f>
        <v>#N/A</v>
      </c>
    </row>
    <row r="2814" spans="6:6">
      <c r="F2814" s="8" t="e">
        <f>E2814*INDEX(Нормативы!$A$1:$G$31,MATCH(Программы!A2814,Нормативы!$A$1:$A$31,0),MATCH(Программы!D2814,Нормативы!$A$1:$G$1,0))</f>
        <v>#N/A</v>
      </c>
    </row>
    <row r="2815" spans="6:6">
      <c r="F2815" s="8" t="e">
        <f>E2815*INDEX(Нормативы!$A$1:$G$31,MATCH(Программы!A2815,Нормативы!$A$1:$A$31,0),MATCH(Программы!D2815,Нормативы!$A$1:$G$1,0))</f>
        <v>#N/A</v>
      </c>
    </row>
    <row r="2816" spans="6:6">
      <c r="F2816" s="8" t="e">
        <f>E2816*INDEX(Нормативы!$A$1:$G$31,MATCH(Программы!A2816,Нормативы!$A$1:$A$31,0),MATCH(Программы!D2816,Нормативы!$A$1:$G$1,0))</f>
        <v>#N/A</v>
      </c>
    </row>
    <row r="2817" spans="6:6">
      <c r="F2817" s="8" t="e">
        <f>E2817*INDEX(Нормативы!$A$1:$G$31,MATCH(Программы!A2817,Нормативы!$A$1:$A$31,0),MATCH(Программы!D2817,Нормативы!$A$1:$G$1,0))</f>
        <v>#N/A</v>
      </c>
    </row>
    <row r="2818" spans="6:6">
      <c r="F2818" s="8" t="e">
        <f>E2818*INDEX(Нормативы!$A$1:$G$31,MATCH(Программы!A2818,Нормативы!$A$1:$A$31,0),MATCH(Программы!D2818,Нормативы!$A$1:$G$1,0))</f>
        <v>#N/A</v>
      </c>
    </row>
    <row r="2819" spans="6:6">
      <c r="F2819" s="8" t="e">
        <f>E2819*INDEX(Нормативы!$A$1:$G$31,MATCH(Программы!A2819,Нормативы!$A$1:$A$31,0),MATCH(Программы!D2819,Нормативы!$A$1:$G$1,0))</f>
        <v>#N/A</v>
      </c>
    </row>
    <row r="2820" spans="6:6">
      <c r="F2820" s="8" t="e">
        <f>E2820*INDEX(Нормативы!$A$1:$G$31,MATCH(Программы!A2820,Нормативы!$A$1:$A$31,0),MATCH(Программы!D2820,Нормативы!$A$1:$G$1,0))</f>
        <v>#N/A</v>
      </c>
    </row>
    <row r="2821" spans="6:6">
      <c r="F2821" s="8" t="e">
        <f>E2821*INDEX(Нормативы!$A$1:$G$31,MATCH(Программы!A2821,Нормативы!$A$1:$A$31,0),MATCH(Программы!D2821,Нормативы!$A$1:$G$1,0))</f>
        <v>#N/A</v>
      </c>
    </row>
    <row r="2822" spans="6:6">
      <c r="F2822" s="8" t="e">
        <f>E2822*INDEX(Нормативы!$A$1:$G$31,MATCH(Программы!A2822,Нормативы!$A$1:$A$31,0),MATCH(Программы!D2822,Нормативы!$A$1:$G$1,0))</f>
        <v>#N/A</v>
      </c>
    </row>
    <row r="2823" spans="6:6">
      <c r="F2823" s="8" t="e">
        <f>E2823*INDEX(Нормативы!$A$1:$G$31,MATCH(Программы!A2823,Нормативы!$A$1:$A$31,0),MATCH(Программы!D2823,Нормативы!$A$1:$G$1,0))</f>
        <v>#N/A</v>
      </c>
    </row>
    <row r="2824" spans="6:6">
      <c r="F2824" s="8" t="e">
        <f>E2824*INDEX(Нормативы!$A$1:$G$31,MATCH(Программы!A2824,Нормативы!$A$1:$A$31,0),MATCH(Программы!D2824,Нормативы!$A$1:$G$1,0))</f>
        <v>#N/A</v>
      </c>
    </row>
    <row r="2825" spans="6:6">
      <c r="F2825" s="8" t="e">
        <f>E2825*INDEX(Нормативы!$A$1:$G$31,MATCH(Программы!A2825,Нормативы!$A$1:$A$31,0),MATCH(Программы!D2825,Нормативы!$A$1:$G$1,0))</f>
        <v>#N/A</v>
      </c>
    </row>
    <row r="2826" spans="6:6">
      <c r="F2826" s="8" t="e">
        <f>E2826*INDEX(Нормативы!$A$1:$G$31,MATCH(Программы!A2826,Нормативы!$A$1:$A$31,0),MATCH(Программы!D2826,Нормативы!$A$1:$G$1,0))</f>
        <v>#N/A</v>
      </c>
    </row>
    <row r="2827" spans="6:6">
      <c r="F2827" s="8" t="e">
        <f>E2827*INDEX(Нормативы!$A$1:$G$31,MATCH(Программы!A2827,Нормативы!$A$1:$A$31,0),MATCH(Программы!D2827,Нормативы!$A$1:$G$1,0))</f>
        <v>#N/A</v>
      </c>
    </row>
    <row r="2828" spans="6:6">
      <c r="F2828" s="8" t="e">
        <f>E2828*INDEX(Нормативы!$A$1:$G$31,MATCH(Программы!A2828,Нормативы!$A$1:$A$31,0),MATCH(Программы!D2828,Нормативы!$A$1:$G$1,0))</f>
        <v>#N/A</v>
      </c>
    </row>
    <row r="2829" spans="6:6">
      <c r="F2829" s="8" t="e">
        <f>E2829*INDEX(Нормативы!$A$1:$G$31,MATCH(Программы!A2829,Нормативы!$A$1:$A$31,0),MATCH(Программы!D2829,Нормативы!$A$1:$G$1,0))</f>
        <v>#N/A</v>
      </c>
    </row>
    <row r="2830" spans="6:6">
      <c r="F2830" s="8" t="e">
        <f>E2830*INDEX(Нормативы!$A$1:$G$31,MATCH(Программы!A2830,Нормативы!$A$1:$A$31,0),MATCH(Программы!D2830,Нормативы!$A$1:$G$1,0))</f>
        <v>#N/A</v>
      </c>
    </row>
    <row r="2831" spans="6:6">
      <c r="F2831" s="8" t="e">
        <f>E2831*INDEX(Нормативы!$A$1:$G$31,MATCH(Программы!A2831,Нормативы!$A$1:$A$31,0),MATCH(Программы!D2831,Нормативы!$A$1:$G$1,0))</f>
        <v>#N/A</v>
      </c>
    </row>
    <row r="2832" spans="6:6">
      <c r="F2832" s="8" t="e">
        <f>E2832*INDEX(Нормативы!$A$1:$G$31,MATCH(Программы!A2832,Нормативы!$A$1:$A$31,0),MATCH(Программы!D2832,Нормативы!$A$1:$G$1,0))</f>
        <v>#N/A</v>
      </c>
    </row>
    <row r="2833" spans="6:6">
      <c r="F2833" s="8" t="e">
        <f>E2833*INDEX(Нормативы!$A$1:$G$31,MATCH(Программы!A2833,Нормативы!$A$1:$A$31,0),MATCH(Программы!D2833,Нормативы!$A$1:$G$1,0))</f>
        <v>#N/A</v>
      </c>
    </row>
    <row r="2834" spans="6:6">
      <c r="F2834" s="8" t="e">
        <f>E2834*INDEX(Нормативы!$A$1:$G$31,MATCH(Программы!A2834,Нормативы!$A$1:$A$31,0),MATCH(Программы!D2834,Нормативы!$A$1:$G$1,0))</f>
        <v>#N/A</v>
      </c>
    </row>
    <row r="2835" spans="6:6">
      <c r="F2835" s="8" t="e">
        <f>E2835*INDEX(Нормативы!$A$1:$G$31,MATCH(Программы!A2835,Нормативы!$A$1:$A$31,0),MATCH(Программы!D2835,Нормативы!$A$1:$G$1,0))</f>
        <v>#N/A</v>
      </c>
    </row>
    <row r="2836" spans="6:6">
      <c r="F2836" s="8" t="e">
        <f>E2836*INDEX(Нормативы!$A$1:$G$31,MATCH(Программы!A2836,Нормативы!$A$1:$A$31,0),MATCH(Программы!D2836,Нормативы!$A$1:$G$1,0))</f>
        <v>#N/A</v>
      </c>
    </row>
    <row r="2837" spans="6:6">
      <c r="F2837" s="8" t="e">
        <f>E2837*INDEX(Нормативы!$A$1:$G$31,MATCH(Программы!A2837,Нормативы!$A$1:$A$31,0),MATCH(Программы!D2837,Нормативы!$A$1:$G$1,0))</f>
        <v>#N/A</v>
      </c>
    </row>
    <row r="2838" spans="6:6">
      <c r="F2838" s="8" t="e">
        <f>E2838*INDEX(Нормативы!$A$1:$G$31,MATCH(Программы!A2838,Нормативы!$A$1:$A$31,0),MATCH(Программы!D2838,Нормативы!$A$1:$G$1,0))</f>
        <v>#N/A</v>
      </c>
    </row>
    <row r="2839" spans="6:6">
      <c r="F2839" s="8" t="e">
        <f>E2839*INDEX(Нормативы!$A$1:$G$31,MATCH(Программы!A2839,Нормативы!$A$1:$A$31,0),MATCH(Программы!D2839,Нормативы!$A$1:$G$1,0))</f>
        <v>#N/A</v>
      </c>
    </row>
    <row r="2840" spans="6:6">
      <c r="F2840" s="8" t="e">
        <f>E2840*INDEX(Нормативы!$A$1:$G$31,MATCH(Программы!A2840,Нормативы!$A$1:$A$31,0),MATCH(Программы!D2840,Нормативы!$A$1:$G$1,0))</f>
        <v>#N/A</v>
      </c>
    </row>
    <row r="2841" spans="6:6">
      <c r="F2841" s="8" t="e">
        <f>E2841*INDEX(Нормативы!$A$1:$G$31,MATCH(Программы!A2841,Нормативы!$A$1:$A$31,0),MATCH(Программы!D2841,Нормативы!$A$1:$G$1,0))</f>
        <v>#N/A</v>
      </c>
    </row>
    <row r="2842" spans="6:6">
      <c r="F2842" s="8" t="e">
        <f>E2842*INDEX(Нормативы!$A$1:$G$31,MATCH(Программы!A2842,Нормативы!$A$1:$A$31,0),MATCH(Программы!D2842,Нормативы!$A$1:$G$1,0))</f>
        <v>#N/A</v>
      </c>
    </row>
    <row r="2843" spans="6:6">
      <c r="F2843" s="8" t="e">
        <f>E2843*INDEX(Нормативы!$A$1:$G$31,MATCH(Программы!A2843,Нормативы!$A$1:$A$31,0),MATCH(Программы!D2843,Нормативы!$A$1:$G$1,0))</f>
        <v>#N/A</v>
      </c>
    </row>
    <row r="2844" spans="6:6">
      <c r="F2844" s="8" t="e">
        <f>E2844*INDEX(Нормативы!$A$1:$G$31,MATCH(Программы!A2844,Нормативы!$A$1:$A$31,0),MATCH(Программы!D2844,Нормативы!$A$1:$G$1,0))</f>
        <v>#N/A</v>
      </c>
    </row>
    <row r="2845" spans="6:6">
      <c r="F2845" s="8" t="e">
        <f>E2845*INDEX(Нормативы!$A$1:$G$31,MATCH(Программы!A2845,Нормативы!$A$1:$A$31,0),MATCH(Программы!D2845,Нормативы!$A$1:$G$1,0))</f>
        <v>#N/A</v>
      </c>
    </row>
    <row r="2846" spans="6:6">
      <c r="F2846" s="8" t="e">
        <f>E2846*INDEX(Нормативы!$A$1:$G$31,MATCH(Программы!A2846,Нормативы!$A$1:$A$31,0),MATCH(Программы!D2846,Нормативы!$A$1:$G$1,0))</f>
        <v>#N/A</v>
      </c>
    </row>
    <row r="2847" spans="6:6">
      <c r="F2847" s="8" t="e">
        <f>E2847*INDEX(Нормативы!$A$1:$G$31,MATCH(Программы!A2847,Нормативы!$A$1:$A$31,0),MATCH(Программы!D2847,Нормативы!$A$1:$G$1,0))</f>
        <v>#N/A</v>
      </c>
    </row>
    <row r="2848" spans="6:6">
      <c r="F2848" s="8" t="e">
        <f>E2848*INDEX(Нормативы!$A$1:$G$31,MATCH(Программы!A2848,Нормативы!$A$1:$A$31,0),MATCH(Программы!D2848,Нормативы!$A$1:$G$1,0))</f>
        <v>#N/A</v>
      </c>
    </row>
    <row r="2849" spans="6:6">
      <c r="F2849" s="8" t="e">
        <f>E2849*INDEX(Нормативы!$A$1:$G$31,MATCH(Программы!A2849,Нормативы!$A$1:$A$31,0),MATCH(Программы!D2849,Нормативы!$A$1:$G$1,0))</f>
        <v>#N/A</v>
      </c>
    </row>
    <row r="2850" spans="6:6">
      <c r="F2850" s="8" t="e">
        <f>E2850*INDEX(Нормативы!$A$1:$G$31,MATCH(Программы!A2850,Нормативы!$A$1:$A$31,0),MATCH(Программы!D2850,Нормативы!$A$1:$G$1,0))</f>
        <v>#N/A</v>
      </c>
    </row>
    <row r="2851" spans="6:6">
      <c r="F2851" s="8" t="e">
        <f>E2851*INDEX(Нормативы!$A$1:$G$31,MATCH(Программы!A2851,Нормативы!$A$1:$A$31,0),MATCH(Программы!D2851,Нормативы!$A$1:$G$1,0))</f>
        <v>#N/A</v>
      </c>
    </row>
    <row r="2852" spans="6:6">
      <c r="F2852" s="8" t="e">
        <f>E2852*INDEX(Нормативы!$A$1:$G$31,MATCH(Программы!A2852,Нормативы!$A$1:$A$31,0),MATCH(Программы!D2852,Нормативы!$A$1:$G$1,0))</f>
        <v>#N/A</v>
      </c>
    </row>
    <row r="2853" spans="6:6">
      <c r="F2853" s="8" t="e">
        <f>E2853*INDEX(Нормативы!$A$1:$G$31,MATCH(Программы!A2853,Нормативы!$A$1:$A$31,0),MATCH(Программы!D2853,Нормативы!$A$1:$G$1,0))</f>
        <v>#N/A</v>
      </c>
    </row>
    <row r="2854" spans="6:6">
      <c r="F2854" s="8" t="e">
        <f>E2854*INDEX(Нормативы!$A$1:$G$31,MATCH(Программы!A2854,Нормативы!$A$1:$A$31,0),MATCH(Программы!D2854,Нормативы!$A$1:$G$1,0))</f>
        <v>#N/A</v>
      </c>
    </row>
    <row r="2855" spans="6:6">
      <c r="F2855" s="8" t="e">
        <f>E2855*INDEX(Нормативы!$A$1:$G$31,MATCH(Программы!A2855,Нормативы!$A$1:$A$31,0),MATCH(Программы!D2855,Нормативы!$A$1:$G$1,0))</f>
        <v>#N/A</v>
      </c>
    </row>
    <row r="2856" spans="6:6">
      <c r="F2856" s="8" t="e">
        <f>E2856*INDEX(Нормативы!$A$1:$G$31,MATCH(Программы!A2856,Нормативы!$A$1:$A$31,0),MATCH(Программы!D2856,Нормативы!$A$1:$G$1,0))</f>
        <v>#N/A</v>
      </c>
    </row>
    <row r="2857" spans="6:6">
      <c r="F2857" s="8" t="e">
        <f>E2857*INDEX(Нормативы!$A$1:$G$31,MATCH(Программы!A2857,Нормативы!$A$1:$A$31,0),MATCH(Программы!D2857,Нормативы!$A$1:$G$1,0))</f>
        <v>#N/A</v>
      </c>
    </row>
    <row r="2858" spans="6:6">
      <c r="F2858" s="8" t="e">
        <f>E2858*INDEX(Нормативы!$A$1:$G$31,MATCH(Программы!A2858,Нормативы!$A$1:$A$31,0),MATCH(Программы!D2858,Нормативы!$A$1:$G$1,0))</f>
        <v>#N/A</v>
      </c>
    </row>
    <row r="2859" spans="6:6">
      <c r="F2859" s="8" t="e">
        <f>E2859*INDEX(Нормативы!$A$1:$G$31,MATCH(Программы!A2859,Нормативы!$A$1:$A$31,0),MATCH(Программы!D2859,Нормативы!$A$1:$G$1,0))</f>
        <v>#N/A</v>
      </c>
    </row>
    <row r="2860" spans="6:6">
      <c r="F2860" s="8" t="e">
        <f>E2860*INDEX(Нормативы!$A$1:$G$31,MATCH(Программы!A2860,Нормативы!$A$1:$A$31,0),MATCH(Программы!D2860,Нормативы!$A$1:$G$1,0))</f>
        <v>#N/A</v>
      </c>
    </row>
    <row r="2861" spans="6:6">
      <c r="F2861" s="8" t="e">
        <f>E2861*INDEX(Нормативы!$A$1:$G$31,MATCH(Программы!A2861,Нормативы!$A$1:$A$31,0),MATCH(Программы!D2861,Нормативы!$A$1:$G$1,0))</f>
        <v>#N/A</v>
      </c>
    </row>
    <row r="2862" spans="6:6">
      <c r="F2862" s="8" t="e">
        <f>E2862*INDEX(Нормативы!$A$1:$G$31,MATCH(Программы!A2862,Нормативы!$A$1:$A$31,0),MATCH(Программы!D2862,Нормативы!$A$1:$G$1,0))</f>
        <v>#N/A</v>
      </c>
    </row>
    <row r="2863" spans="6:6">
      <c r="F2863" s="8" t="e">
        <f>E2863*INDEX(Нормативы!$A$1:$G$31,MATCH(Программы!A2863,Нормативы!$A$1:$A$31,0),MATCH(Программы!D2863,Нормативы!$A$1:$G$1,0))</f>
        <v>#N/A</v>
      </c>
    </row>
    <row r="2864" spans="6:6">
      <c r="F2864" s="8" t="e">
        <f>E2864*INDEX(Нормативы!$A$1:$G$31,MATCH(Программы!A2864,Нормативы!$A$1:$A$31,0),MATCH(Программы!D2864,Нормативы!$A$1:$G$1,0))</f>
        <v>#N/A</v>
      </c>
    </row>
    <row r="2865" spans="6:6">
      <c r="F2865" s="8" t="e">
        <f>E2865*INDEX(Нормативы!$A$1:$G$31,MATCH(Программы!A2865,Нормативы!$A$1:$A$31,0),MATCH(Программы!D2865,Нормативы!$A$1:$G$1,0))</f>
        <v>#N/A</v>
      </c>
    </row>
    <row r="2866" spans="6:6">
      <c r="F2866" s="8" t="e">
        <f>E2866*INDEX(Нормативы!$A$1:$G$31,MATCH(Программы!A2866,Нормативы!$A$1:$A$31,0),MATCH(Программы!D2866,Нормативы!$A$1:$G$1,0))</f>
        <v>#N/A</v>
      </c>
    </row>
    <row r="2867" spans="6:6">
      <c r="F2867" s="8" t="e">
        <f>E2867*INDEX(Нормативы!$A$1:$G$31,MATCH(Программы!A2867,Нормативы!$A$1:$A$31,0),MATCH(Программы!D2867,Нормативы!$A$1:$G$1,0))</f>
        <v>#N/A</v>
      </c>
    </row>
    <row r="2868" spans="6:6">
      <c r="F2868" s="8" t="e">
        <f>E2868*INDEX(Нормативы!$A$1:$G$31,MATCH(Программы!A2868,Нормативы!$A$1:$A$31,0),MATCH(Программы!D2868,Нормативы!$A$1:$G$1,0))</f>
        <v>#N/A</v>
      </c>
    </row>
    <row r="2869" spans="6:6">
      <c r="F2869" s="8" t="e">
        <f>E2869*INDEX(Нормативы!$A$1:$G$31,MATCH(Программы!A2869,Нормативы!$A$1:$A$31,0),MATCH(Программы!D2869,Нормативы!$A$1:$G$1,0))</f>
        <v>#N/A</v>
      </c>
    </row>
    <row r="2870" spans="6:6">
      <c r="F2870" s="8" t="e">
        <f>E2870*INDEX(Нормативы!$A$1:$G$31,MATCH(Программы!A2870,Нормативы!$A$1:$A$31,0),MATCH(Программы!D2870,Нормативы!$A$1:$G$1,0))</f>
        <v>#N/A</v>
      </c>
    </row>
    <row r="2871" spans="6:6">
      <c r="F2871" s="8" t="e">
        <f>E2871*INDEX(Нормативы!$A$1:$G$31,MATCH(Программы!A2871,Нормативы!$A$1:$A$31,0),MATCH(Программы!D2871,Нормативы!$A$1:$G$1,0))</f>
        <v>#N/A</v>
      </c>
    </row>
    <row r="2872" spans="6:6">
      <c r="F2872" s="8" t="e">
        <f>E2872*INDEX(Нормативы!$A$1:$G$31,MATCH(Программы!A2872,Нормативы!$A$1:$A$31,0),MATCH(Программы!D2872,Нормативы!$A$1:$G$1,0))</f>
        <v>#N/A</v>
      </c>
    </row>
    <row r="2873" spans="6:6">
      <c r="F2873" s="8" t="e">
        <f>E2873*INDEX(Нормативы!$A$1:$G$31,MATCH(Программы!A2873,Нормативы!$A$1:$A$31,0),MATCH(Программы!D2873,Нормативы!$A$1:$G$1,0))</f>
        <v>#N/A</v>
      </c>
    </row>
    <row r="2874" spans="6:6">
      <c r="F2874" s="8" t="e">
        <f>E2874*INDEX(Нормативы!$A$1:$G$31,MATCH(Программы!A2874,Нормативы!$A$1:$A$31,0),MATCH(Программы!D2874,Нормативы!$A$1:$G$1,0))</f>
        <v>#N/A</v>
      </c>
    </row>
    <row r="2875" spans="6:6">
      <c r="F2875" s="8" t="e">
        <f>E2875*INDEX(Нормативы!$A$1:$G$31,MATCH(Программы!A2875,Нормативы!$A$1:$A$31,0),MATCH(Программы!D2875,Нормативы!$A$1:$G$1,0))</f>
        <v>#N/A</v>
      </c>
    </row>
    <row r="2876" spans="6:6">
      <c r="F2876" s="8" t="e">
        <f>E2876*INDEX(Нормативы!$A$1:$G$31,MATCH(Программы!A2876,Нормативы!$A$1:$A$31,0),MATCH(Программы!D2876,Нормативы!$A$1:$G$1,0))</f>
        <v>#N/A</v>
      </c>
    </row>
    <row r="2877" spans="6:6">
      <c r="F2877" s="8" t="e">
        <f>E2877*INDEX(Нормативы!$A$1:$G$31,MATCH(Программы!A2877,Нормативы!$A$1:$A$31,0),MATCH(Программы!D2877,Нормативы!$A$1:$G$1,0))</f>
        <v>#N/A</v>
      </c>
    </row>
    <row r="2878" spans="6:6">
      <c r="F2878" s="8" t="e">
        <f>E2878*INDEX(Нормативы!$A$1:$G$31,MATCH(Программы!A2878,Нормативы!$A$1:$A$31,0),MATCH(Программы!D2878,Нормативы!$A$1:$G$1,0))</f>
        <v>#N/A</v>
      </c>
    </row>
    <row r="2879" spans="6:6">
      <c r="F2879" s="8" t="e">
        <f>E2879*INDEX(Нормативы!$A$1:$G$31,MATCH(Программы!A2879,Нормативы!$A$1:$A$31,0),MATCH(Программы!D2879,Нормативы!$A$1:$G$1,0))</f>
        <v>#N/A</v>
      </c>
    </row>
    <row r="2880" spans="6:6">
      <c r="F2880" s="8" t="e">
        <f>E2880*INDEX(Нормативы!$A$1:$G$31,MATCH(Программы!A2880,Нормативы!$A$1:$A$31,0),MATCH(Программы!D2880,Нормативы!$A$1:$G$1,0))</f>
        <v>#N/A</v>
      </c>
    </row>
    <row r="2881" spans="6:6">
      <c r="F2881" s="8" t="e">
        <f>E2881*INDEX(Нормативы!$A$1:$G$31,MATCH(Программы!A2881,Нормативы!$A$1:$A$31,0),MATCH(Программы!D2881,Нормативы!$A$1:$G$1,0))</f>
        <v>#N/A</v>
      </c>
    </row>
    <row r="2882" spans="6:6">
      <c r="F2882" s="8" t="e">
        <f>E2882*INDEX(Нормативы!$A$1:$G$31,MATCH(Программы!A2882,Нормативы!$A$1:$A$31,0),MATCH(Программы!D2882,Нормативы!$A$1:$G$1,0))</f>
        <v>#N/A</v>
      </c>
    </row>
    <row r="2883" spans="6:6">
      <c r="F2883" s="8" t="e">
        <f>E2883*INDEX(Нормативы!$A$1:$G$31,MATCH(Программы!A2883,Нормативы!$A$1:$A$31,0),MATCH(Программы!D2883,Нормативы!$A$1:$G$1,0))</f>
        <v>#N/A</v>
      </c>
    </row>
    <row r="2884" spans="6:6">
      <c r="F2884" s="8" t="e">
        <f>E2884*INDEX(Нормативы!$A$1:$G$31,MATCH(Программы!A2884,Нормативы!$A$1:$A$31,0),MATCH(Программы!D2884,Нормативы!$A$1:$G$1,0))</f>
        <v>#N/A</v>
      </c>
    </row>
    <row r="2885" spans="6:6">
      <c r="F2885" s="8" t="e">
        <f>E2885*INDEX(Нормативы!$A$1:$G$31,MATCH(Программы!A2885,Нормативы!$A$1:$A$31,0),MATCH(Программы!D2885,Нормативы!$A$1:$G$1,0))</f>
        <v>#N/A</v>
      </c>
    </row>
    <row r="2886" spans="6:6">
      <c r="F2886" s="8" t="e">
        <f>E2886*INDEX(Нормативы!$A$1:$G$31,MATCH(Программы!A2886,Нормативы!$A$1:$A$31,0),MATCH(Программы!D2886,Нормативы!$A$1:$G$1,0))</f>
        <v>#N/A</v>
      </c>
    </row>
    <row r="2887" spans="6:6">
      <c r="F2887" s="8" t="e">
        <f>E2887*INDEX(Нормативы!$A$1:$G$31,MATCH(Программы!A2887,Нормативы!$A$1:$A$31,0),MATCH(Программы!D2887,Нормативы!$A$1:$G$1,0))</f>
        <v>#N/A</v>
      </c>
    </row>
    <row r="2888" spans="6:6">
      <c r="F2888" s="8" t="e">
        <f>E2888*INDEX(Нормативы!$A$1:$G$31,MATCH(Программы!A2888,Нормативы!$A$1:$A$31,0),MATCH(Программы!D2888,Нормативы!$A$1:$G$1,0))</f>
        <v>#N/A</v>
      </c>
    </row>
    <row r="2889" spans="6:6">
      <c r="F2889" s="8" t="e">
        <f>E2889*INDEX(Нормативы!$A$1:$G$31,MATCH(Программы!A2889,Нормативы!$A$1:$A$31,0),MATCH(Программы!D2889,Нормативы!$A$1:$G$1,0))</f>
        <v>#N/A</v>
      </c>
    </row>
    <row r="2890" spans="6:6">
      <c r="F2890" s="8" t="e">
        <f>E2890*INDEX(Нормативы!$A$1:$G$31,MATCH(Программы!A2890,Нормативы!$A$1:$A$31,0),MATCH(Программы!D2890,Нормативы!$A$1:$G$1,0))</f>
        <v>#N/A</v>
      </c>
    </row>
    <row r="2891" spans="6:6">
      <c r="F2891" s="8" t="e">
        <f>E2891*INDEX(Нормативы!$A$1:$G$31,MATCH(Программы!A2891,Нормативы!$A$1:$A$31,0),MATCH(Программы!D2891,Нормативы!$A$1:$G$1,0))</f>
        <v>#N/A</v>
      </c>
    </row>
    <row r="2892" spans="6:6">
      <c r="F2892" s="8" t="e">
        <f>E2892*INDEX(Нормативы!$A$1:$G$31,MATCH(Программы!A2892,Нормативы!$A$1:$A$31,0),MATCH(Программы!D2892,Нормативы!$A$1:$G$1,0))</f>
        <v>#N/A</v>
      </c>
    </row>
    <row r="2893" spans="6:6">
      <c r="F2893" s="8" t="e">
        <f>E2893*INDEX(Нормативы!$A$1:$G$31,MATCH(Программы!A2893,Нормативы!$A$1:$A$31,0),MATCH(Программы!D2893,Нормативы!$A$1:$G$1,0))</f>
        <v>#N/A</v>
      </c>
    </row>
    <row r="2894" spans="6:6">
      <c r="F2894" s="8" t="e">
        <f>E2894*INDEX(Нормативы!$A$1:$G$31,MATCH(Программы!A2894,Нормативы!$A$1:$A$31,0),MATCH(Программы!D2894,Нормативы!$A$1:$G$1,0))</f>
        <v>#N/A</v>
      </c>
    </row>
    <row r="2895" spans="6:6">
      <c r="F2895" s="8" t="e">
        <f>E2895*INDEX(Нормативы!$A$1:$G$31,MATCH(Программы!A2895,Нормативы!$A$1:$A$31,0),MATCH(Программы!D2895,Нормативы!$A$1:$G$1,0))</f>
        <v>#N/A</v>
      </c>
    </row>
    <row r="2896" spans="6:6">
      <c r="F2896" s="8" t="e">
        <f>E2896*INDEX(Нормативы!$A$1:$G$31,MATCH(Программы!A2896,Нормативы!$A$1:$A$31,0),MATCH(Программы!D2896,Нормативы!$A$1:$G$1,0))</f>
        <v>#N/A</v>
      </c>
    </row>
    <row r="2897" spans="6:6">
      <c r="F2897" s="8" t="e">
        <f>E2897*INDEX(Нормативы!$A$1:$G$31,MATCH(Программы!A2897,Нормативы!$A$1:$A$31,0),MATCH(Программы!D2897,Нормативы!$A$1:$G$1,0))</f>
        <v>#N/A</v>
      </c>
    </row>
    <row r="2898" spans="6:6">
      <c r="F2898" s="8" t="e">
        <f>E2898*INDEX(Нормативы!$A$1:$G$31,MATCH(Программы!A2898,Нормативы!$A$1:$A$31,0),MATCH(Программы!D2898,Нормативы!$A$1:$G$1,0))</f>
        <v>#N/A</v>
      </c>
    </row>
    <row r="2899" spans="6:6">
      <c r="F2899" s="8" t="e">
        <f>E2899*INDEX(Нормативы!$A$1:$G$31,MATCH(Программы!A2899,Нормативы!$A$1:$A$31,0),MATCH(Программы!D2899,Нормативы!$A$1:$G$1,0))</f>
        <v>#N/A</v>
      </c>
    </row>
    <row r="2900" spans="6:6">
      <c r="F2900" s="8" t="e">
        <f>E2900*INDEX(Нормативы!$A$1:$G$31,MATCH(Программы!A2900,Нормативы!$A$1:$A$31,0),MATCH(Программы!D2900,Нормативы!$A$1:$G$1,0))</f>
        <v>#N/A</v>
      </c>
    </row>
    <row r="2901" spans="6:6">
      <c r="F2901" s="8" t="e">
        <f>E2901*INDEX(Нормативы!$A$1:$G$31,MATCH(Программы!A2901,Нормативы!$A$1:$A$31,0),MATCH(Программы!D2901,Нормативы!$A$1:$G$1,0))</f>
        <v>#N/A</v>
      </c>
    </row>
    <row r="2902" spans="6:6">
      <c r="F2902" s="8" t="e">
        <f>E2902*INDEX(Нормативы!$A$1:$G$31,MATCH(Программы!A2902,Нормативы!$A$1:$A$31,0),MATCH(Программы!D2902,Нормативы!$A$1:$G$1,0))</f>
        <v>#N/A</v>
      </c>
    </row>
    <row r="2903" spans="6:6">
      <c r="F2903" s="8" t="e">
        <f>E2903*INDEX(Нормативы!$A$1:$G$31,MATCH(Программы!A2903,Нормативы!$A$1:$A$31,0),MATCH(Программы!D2903,Нормативы!$A$1:$G$1,0))</f>
        <v>#N/A</v>
      </c>
    </row>
    <row r="2904" spans="6:6">
      <c r="F2904" s="8" t="e">
        <f>E2904*INDEX(Нормативы!$A$1:$G$31,MATCH(Программы!A2904,Нормативы!$A$1:$A$31,0),MATCH(Программы!D2904,Нормативы!$A$1:$G$1,0))</f>
        <v>#N/A</v>
      </c>
    </row>
    <row r="2905" spans="6:6">
      <c r="F2905" s="8" t="e">
        <f>E2905*INDEX(Нормативы!$A$1:$G$31,MATCH(Программы!A2905,Нормативы!$A$1:$A$31,0),MATCH(Программы!D2905,Нормативы!$A$1:$G$1,0))</f>
        <v>#N/A</v>
      </c>
    </row>
    <row r="2906" spans="6:6">
      <c r="F2906" s="8" t="e">
        <f>E2906*INDEX(Нормативы!$A$1:$G$31,MATCH(Программы!A2906,Нормативы!$A$1:$A$31,0),MATCH(Программы!D2906,Нормативы!$A$1:$G$1,0))</f>
        <v>#N/A</v>
      </c>
    </row>
    <row r="2907" spans="6:6">
      <c r="F2907" s="8" t="e">
        <f>E2907*INDEX(Нормативы!$A$1:$G$31,MATCH(Программы!A2907,Нормативы!$A$1:$A$31,0),MATCH(Программы!D2907,Нормативы!$A$1:$G$1,0))</f>
        <v>#N/A</v>
      </c>
    </row>
    <row r="2908" spans="6:6">
      <c r="F2908" s="8" t="e">
        <f>E2908*INDEX(Нормативы!$A$1:$G$31,MATCH(Программы!A2908,Нормативы!$A$1:$A$31,0),MATCH(Программы!D2908,Нормативы!$A$1:$G$1,0))</f>
        <v>#N/A</v>
      </c>
    </row>
    <row r="2909" spans="6:6">
      <c r="F2909" s="8" t="e">
        <f>E2909*INDEX(Нормативы!$A$1:$G$31,MATCH(Программы!A2909,Нормативы!$A$1:$A$31,0),MATCH(Программы!D2909,Нормативы!$A$1:$G$1,0))</f>
        <v>#N/A</v>
      </c>
    </row>
    <row r="2910" spans="6:6">
      <c r="F2910" s="8" t="e">
        <f>E2910*INDEX(Нормативы!$A$1:$G$31,MATCH(Программы!A2910,Нормативы!$A$1:$A$31,0),MATCH(Программы!D2910,Нормативы!$A$1:$G$1,0))</f>
        <v>#N/A</v>
      </c>
    </row>
    <row r="2911" spans="6:6">
      <c r="F2911" s="8" t="e">
        <f>E2911*INDEX(Нормативы!$A$1:$G$31,MATCH(Программы!A2911,Нормативы!$A$1:$A$31,0),MATCH(Программы!D2911,Нормативы!$A$1:$G$1,0))</f>
        <v>#N/A</v>
      </c>
    </row>
    <row r="2912" spans="6:6">
      <c r="F2912" s="8" t="e">
        <f>E2912*INDEX(Нормативы!$A$1:$G$31,MATCH(Программы!A2912,Нормативы!$A$1:$A$31,0),MATCH(Программы!D2912,Нормативы!$A$1:$G$1,0))</f>
        <v>#N/A</v>
      </c>
    </row>
    <row r="2913" spans="6:6">
      <c r="F2913" s="8" t="e">
        <f>E2913*INDEX(Нормативы!$A$1:$G$31,MATCH(Программы!A2913,Нормативы!$A$1:$A$31,0),MATCH(Программы!D2913,Нормативы!$A$1:$G$1,0))</f>
        <v>#N/A</v>
      </c>
    </row>
    <row r="2914" spans="6:6">
      <c r="F2914" s="8" t="e">
        <f>E2914*INDEX(Нормативы!$A$1:$G$31,MATCH(Программы!A2914,Нормативы!$A$1:$A$31,0),MATCH(Программы!D2914,Нормативы!$A$1:$G$1,0))</f>
        <v>#N/A</v>
      </c>
    </row>
    <row r="2915" spans="6:6">
      <c r="F2915" s="8" t="e">
        <f>E2915*INDEX(Нормативы!$A$1:$G$31,MATCH(Программы!A2915,Нормативы!$A$1:$A$31,0),MATCH(Программы!D2915,Нормативы!$A$1:$G$1,0))</f>
        <v>#N/A</v>
      </c>
    </row>
    <row r="2916" spans="6:6">
      <c r="F2916" s="8" t="e">
        <f>E2916*INDEX(Нормативы!$A$1:$G$31,MATCH(Программы!A2916,Нормативы!$A$1:$A$31,0),MATCH(Программы!D2916,Нормативы!$A$1:$G$1,0))</f>
        <v>#N/A</v>
      </c>
    </row>
    <row r="2917" spans="6:6">
      <c r="F2917" s="8" t="e">
        <f>E2917*INDEX(Нормативы!$A$1:$G$31,MATCH(Программы!A2917,Нормативы!$A$1:$A$31,0),MATCH(Программы!D2917,Нормативы!$A$1:$G$1,0))</f>
        <v>#N/A</v>
      </c>
    </row>
    <row r="2918" spans="6:6">
      <c r="F2918" s="8" t="e">
        <f>E2918*INDEX(Нормативы!$A$1:$G$31,MATCH(Программы!A2918,Нормативы!$A$1:$A$31,0),MATCH(Программы!D2918,Нормативы!$A$1:$G$1,0))</f>
        <v>#N/A</v>
      </c>
    </row>
    <row r="2919" spans="6:6">
      <c r="F2919" s="8" t="e">
        <f>E2919*INDEX(Нормативы!$A$1:$G$31,MATCH(Программы!A2919,Нормативы!$A$1:$A$31,0),MATCH(Программы!D2919,Нормативы!$A$1:$G$1,0))</f>
        <v>#N/A</v>
      </c>
    </row>
    <row r="2920" spans="6:6">
      <c r="F2920" s="8" t="e">
        <f>E2920*INDEX(Нормативы!$A$1:$G$31,MATCH(Программы!A2920,Нормативы!$A$1:$A$31,0),MATCH(Программы!D2920,Нормативы!$A$1:$G$1,0))</f>
        <v>#N/A</v>
      </c>
    </row>
    <row r="2921" spans="6:6">
      <c r="F2921" s="8" t="e">
        <f>E2921*INDEX(Нормативы!$A$1:$G$31,MATCH(Программы!A2921,Нормативы!$A$1:$A$31,0),MATCH(Программы!D2921,Нормативы!$A$1:$G$1,0))</f>
        <v>#N/A</v>
      </c>
    </row>
    <row r="2922" spans="6:6">
      <c r="F2922" s="8" t="e">
        <f>E2922*INDEX(Нормативы!$A$1:$G$31,MATCH(Программы!A2922,Нормативы!$A$1:$A$31,0),MATCH(Программы!D2922,Нормативы!$A$1:$G$1,0))</f>
        <v>#N/A</v>
      </c>
    </row>
    <row r="2923" spans="6:6">
      <c r="F2923" s="8" t="e">
        <f>E2923*INDEX(Нормативы!$A$1:$G$31,MATCH(Программы!A2923,Нормативы!$A$1:$A$31,0),MATCH(Программы!D2923,Нормативы!$A$1:$G$1,0))</f>
        <v>#N/A</v>
      </c>
    </row>
    <row r="2924" spans="6:6">
      <c r="F2924" s="8" t="e">
        <f>E2924*INDEX(Нормативы!$A$1:$G$31,MATCH(Программы!A2924,Нормативы!$A$1:$A$31,0),MATCH(Программы!D2924,Нормативы!$A$1:$G$1,0))</f>
        <v>#N/A</v>
      </c>
    </row>
    <row r="2925" spans="6:6">
      <c r="F2925" s="8" t="e">
        <f>E2925*INDEX(Нормативы!$A$1:$G$31,MATCH(Программы!A2925,Нормативы!$A$1:$A$31,0),MATCH(Программы!D2925,Нормативы!$A$1:$G$1,0))</f>
        <v>#N/A</v>
      </c>
    </row>
    <row r="2926" spans="6:6">
      <c r="F2926" s="8" t="e">
        <f>E2926*INDEX(Нормативы!$A$1:$G$31,MATCH(Программы!A2926,Нормативы!$A$1:$A$31,0),MATCH(Программы!D2926,Нормативы!$A$1:$G$1,0))</f>
        <v>#N/A</v>
      </c>
    </row>
    <row r="2927" spans="6:6">
      <c r="F2927" s="8" t="e">
        <f>E2927*INDEX(Нормативы!$A$1:$G$31,MATCH(Программы!A2927,Нормативы!$A$1:$A$31,0),MATCH(Программы!D2927,Нормативы!$A$1:$G$1,0))</f>
        <v>#N/A</v>
      </c>
    </row>
    <row r="2928" spans="6:6">
      <c r="F2928" s="8" t="e">
        <f>E2928*INDEX(Нормативы!$A$1:$G$31,MATCH(Программы!A2928,Нормативы!$A$1:$A$31,0),MATCH(Программы!D2928,Нормативы!$A$1:$G$1,0))</f>
        <v>#N/A</v>
      </c>
    </row>
    <row r="2929" spans="6:6">
      <c r="F2929" s="8" t="e">
        <f>E2929*INDEX(Нормативы!$A$1:$G$31,MATCH(Программы!A2929,Нормативы!$A$1:$A$31,0),MATCH(Программы!D2929,Нормативы!$A$1:$G$1,0))</f>
        <v>#N/A</v>
      </c>
    </row>
    <row r="2930" spans="6:6">
      <c r="F2930" s="8" t="e">
        <f>E2930*INDEX(Нормативы!$A$1:$G$31,MATCH(Программы!A2930,Нормативы!$A$1:$A$31,0),MATCH(Программы!D2930,Нормативы!$A$1:$G$1,0))</f>
        <v>#N/A</v>
      </c>
    </row>
    <row r="2931" spans="6:6">
      <c r="F2931" s="8" t="e">
        <f>E2931*INDEX(Нормативы!$A$1:$G$31,MATCH(Программы!A2931,Нормативы!$A$1:$A$31,0),MATCH(Программы!D2931,Нормативы!$A$1:$G$1,0))</f>
        <v>#N/A</v>
      </c>
    </row>
    <row r="2932" spans="6:6">
      <c r="F2932" s="8" t="e">
        <f>E2932*INDEX(Нормативы!$A$1:$G$31,MATCH(Программы!A2932,Нормативы!$A$1:$A$31,0),MATCH(Программы!D2932,Нормативы!$A$1:$G$1,0))</f>
        <v>#N/A</v>
      </c>
    </row>
    <row r="2933" spans="6:6">
      <c r="F2933" s="8" t="e">
        <f>E2933*INDEX(Нормативы!$A$1:$G$31,MATCH(Программы!A2933,Нормативы!$A$1:$A$31,0),MATCH(Программы!D2933,Нормативы!$A$1:$G$1,0))</f>
        <v>#N/A</v>
      </c>
    </row>
    <row r="2934" spans="6:6">
      <c r="F2934" s="8" t="e">
        <f>E2934*INDEX(Нормативы!$A$1:$G$31,MATCH(Программы!A2934,Нормативы!$A$1:$A$31,0),MATCH(Программы!D2934,Нормативы!$A$1:$G$1,0))</f>
        <v>#N/A</v>
      </c>
    </row>
    <row r="2935" spans="6:6">
      <c r="F2935" s="8" t="e">
        <f>E2935*INDEX(Нормативы!$A$1:$G$31,MATCH(Программы!A2935,Нормативы!$A$1:$A$31,0),MATCH(Программы!D2935,Нормативы!$A$1:$G$1,0))</f>
        <v>#N/A</v>
      </c>
    </row>
    <row r="2936" spans="6:6">
      <c r="F2936" s="8" t="e">
        <f>E2936*INDEX(Нормативы!$A$1:$G$31,MATCH(Программы!A2936,Нормативы!$A$1:$A$31,0),MATCH(Программы!D2936,Нормативы!$A$1:$G$1,0))</f>
        <v>#N/A</v>
      </c>
    </row>
    <row r="2937" spans="6:6">
      <c r="F2937" s="8" t="e">
        <f>E2937*INDEX(Нормативы!$A$1:$G$31,MATCH(Программы!A2937,Нормативы!$A$1:$A$31,0),MATCH(Программы!D2937,Нормативы!$A$1:$G$1,0))</f>
        <v>#N/A</v>
      </c>
    </row>
    <row r="2938" spans="6:6">
      <c r="F2938" s="8" t="e">
        <f>E2938*INDEX(Нормативы!$A$1:$G$31,MATCH(Программы!A2938,Нормативы!$A$1:$A$31,0),MATCH(Программы!D2938,Нормативы!$A$1:$G$1,0))</f>
        <v>#N/A</v>
      </c>
    </row>
    <row r="2939" spans="6:6">
      <c r="F2939" s="8" t="e">
        <f>E2939*INDEX(Нормативы!$A$1:$G$31,MATCH(Программы!A2939,Нормативы!$A$1:$A$31,0),MATCH(Программы!D2939,Нормативы!$A$1:$G$1,0))</f>
        <v>#N/A</v>
      </c>
    </row>
    <row r="2940" spans="6:6">
      <c r="F2940" s="8" t="e">
        <f>E2940*INDEX(Нормативы!$A$1:$G$31,MATCH(Программы!A2940,Нормативы!$A$1:$A$31,0),MATCH(Программы!D2940,Нормативы!$A$1:$G$1,0))</f>
        <v>#N/A</v>
      </c>
    </row>
    <row r="2941" spans="6:6">
      <c r="F2941" s="8" t="e">
        <f>E2941*INDEX(Нормативы!$A$1:$G$31,MATCH(Программы!A2941,Нормативы!$A$1:$A$31,0),MATCH(Программы!D2941,Нормативы!$A$1:$G$1,0))</f>
        <v>#N/A</v>
      </c>
    </row>
    <row r="2942" spans="6:6">
      <c r="F2942" s="8" t="e">
        <f>E2942*INDEX(Нормативы!$A$1:$G$31,MATCH(Программы!A2942,Нормативы!$A$1:$A$31,0),MATCH(Программы!D2942,Нормативы!$A$1:$G$1,0))</f>
        <v>#N/A</v>
      </c>
    </row>
    <row r="2943" spans="6:6">
      <c r="F2943" s="8" t="e">
        <f>E2943*INDEX(Нормативы!$A$1:$G$31,MATCH(Программы!A2943,Нормативы!$A$1:$A$31,0),MATCH(Программы!D2943,Нормативы!$A$1:$G$1,0))</f>
        <v>#N/A</v>
      </c>
    </row>
    <row r="2944" spans="6:6">
      <c r="F2944" s="8" t="e">
        <f>E2944*INDEX(Нормативы!$A$1:$G$31,MATCH(Программы!A2944,Нормативы!$A$1:$A$31,0),MATCH(Программы!D2944,Нормативы!$A$1:$G$1,0))</f>
        <v>#N/A</v>
      </c>
    </row>
    <row r="2945" spans="6:6">
      <c r="F2945" s="8" t="e">
        <f>E2945*INDEX(Нормативы!$A$1:$G$31,MATCH(Программы!A2945,Нормативы!$A$1:$A$31,0),MATCH(Программы!D2945,Нормативы!$A$1:$G$1,0))</f>
        <v>#N/A</v>
      </c>
    </row>
    <row r="2946" spans="6:6">
      <c r="F2946" s="8" t="e">
        <f>E2946*INDEX(Нормативы!$A$1:$G$31,MATCH(Программы!A2946,Нормативы!$A$1:$A$31,0),MATCH(Программы!D2946,Нормативы!$A$1:$G$1,0))</f>
        <v>#N/A</v>
      </c>
    </row>
    <row r="2947" spans="6:6">
      <c r="F2947" s="8" t="e">
        <f>E2947*INDEX(Нормативы!$A$1:$G$31,MATCH(Программы!A2947,Нормативы!$A$1:$A$31,0),MATCH(Программы!D2947,Нормативы!$A$1:$G$1,0))</f>
        <v>#N/A</v>
      </c>
    </row>
    <row r="2948" spans="6:6">
      <c r="F2948" s="8" t="e">
        <f>E2948*INDEX(Нормативы!$A$1:$G$31,MATCH(Программы!A2948,Нормативы!$A$1:$A$31,0),MATCH(Программы!D2948,Нормативы!$A$1:$G$1,0))</f>
        <v>#N/A</v>
      </c>
    </row>
    <row r="2949" spans="6:6">
      <c r="F2949" s="8" t="e">
        <f>E2949*INDEX(Нормативы!$A$1:$G$31,MATCH(Программы!A2949,Нормативы!$A$1:$A$31,0),MATCH(Программы!D2949,Нормативы!$A$1:$G$1,0))</f>
        <v>#N/A</v>
      </c>
    </row>
    <row r="2950" spans="6:6">
      <c r="F2950" s="8" t="e">
        <f>E2950*INDEX(Нормативы!$A$1:$G$31,MATCH(Программы!A2950,Нормативы!$A$1:$A$31,0),MATCH(Программы!D2950,Нормативы!$A$1:$G$1,0))</f>
        <v>#N/A</v>
      </c>
    </row>
    <row r="2951" spans="6:6">
      <c r="F2951" s="8" t="e">
        <f>E2951*INDEX(Нормативы!$A$1:$G$31,MATCH(Программы!A2951,Нормативы!$A$1:$A$31,0),MATCH(Программы!D2951,Нормативы!$A$1:$G$1,0))</f>
        <v>#N/A</v>
      </c>
    </row>
    <row r="2952" spans="6:6">
      <c r="F2952" s="8" t="e">
        <f>E2952*INDEX(Нормативы!$A$1:$G$31,MATCH(Программы!A2952,Нормативы!$A$1:$A$31,0),MATCH(Программы!D2952,Нормативы!$A$1:$G$1,0))</f>
        <v>#N/A</v>
      </c>
    </row>
    <row r="2953" spans="6:6">
      <c r="F2953" s="8" t="e">
        <f>E2953*INDEX(Нормативы!$A$1:$G$31,MATCH(Программы!A2953,Нормативы!$A$1:$A$31,0),MATCH(Программы!D2953,Нормативы!$A$1:$G$1,0))</f>
        <v>#N/A</v>
      </c>
    </row>
    <row r="2954" spans="6:6">
      <c r="F2954" s="8" t="e">
        <f>E2954*INDEX(Нормативы!$A$1:$G$31,MATCH(Программы!A2954,Нормативы!$A$1:$A$31,0),MATCH(Программы!D2954,Нормативы!$A$1:$G$1,0))</f>
        <v>#N/A</v>
      </c>
    </row>
    <row r="2955" spans="6:6">
      <c r="F2955" s="8" t="e">
        <f>E2955*INDEX(Нормативы!$A$1:$G$31,MATCH(Программы!A2955,Нормативы!$A$1:$A$31,0),MATCH(Программы!D2955,Нормативы!$A$1:$G$1,0))</f>
        <v>#N/A</v>
      </c>
    </row>
    <row r="2956" spans="6:6">
      <c r="F2956" s="8" t="e">
        <f>E2956*INDEX(Нормативы!$A$1:$G$31,MATCH(Программы!A2956,Нормативы!$A$1:$A$31,0),MATCH(Программы!D2956,Нормативы!$A$1:$G$1,0))</f>
        <v>#N/A</v>
      </c>
    </row>
    <row r="2957" spans="6:6">
      <c r="F2957" s="8" t="e">
        <f>E2957*INDEX(Нормативы!$A$1:$G$31,MATCH(Программы!A2957,Нормативы!$A$1:$A$31,0),MATCH(Программы!D2957,Нормативы!$A$1:$G$1,0))</f>
        <v>#N/A</v>
      </c>
    </row>
    <row r="2958" spans="6:6">
      <c r="F2958" s="8" t="e">
        <f>E2958*INDEX(Нормативы!$A$1:$G$31,MATCH(Программы!A2958,Нормативы!$A$1:$A$31,0),MATCH(Программы!D2958,Нормативы!$A$1:$G$1,0))</f>
        <v>#N/A</v>
      </c>
    </row>
    <row r="2959" spans="6:6">
      <c r="F2959" s="8" t="e">
        <f>E2959*INDEX(Нормативы!$A$1:$G$31,MATCH(Программы!A2959,Нормативы!$A$1:$A$31,0),MATCH(Программы!D2959,Нормативы!$A$1:$G$1,0))</f>
        <v>#N/A</v>
      </c>
    </row>
    <row r="2960" spans="6:6">
      <c r="F2960" s="8" t="e">
        <f>E2960*INDEX(Нормативы!$A$1:$G$31,MATCH(Программы!A2960,Нормативы!$A$1:$A$31,0),MATCH(Программы!D2960,Нормативы!$A$1:$G$1,0))</f>
        <v>#N/A</v>
      </c>
    </row>
    <row r="2961" spans="6:6">
      <c r="F2961" s="8" t="e">
        <f>E2961*INDEX(Нормативы!$A$1:$G$31,MATCH(Программы!A2961,Нормативы!$A$1:$A$31,0),MATCH(Программы!D2961,Нормативы!$A$1:$G$1,0))</f>
        <v>#N/A</v>
      </c>
    </row>
    <row r="2962" spans="6:6">
      <c r="F2962" s="8" t="e">
        <f>E2962*INDEX(Нормативы!$A$1:$G$31,MATCH(Программы!A2962,Нормативы!$A$1:$A$31,0),MATCH(Программы!D2962,Нормативы!$A$1:$G$1,0))</f>
        <v>#N/A</v>
      </c>
    </row>
    <row r="2963" spans="6:6">
      <c r="F2963" s="8" t="e">
        <f>E2963*INDEX(Нормативы!$A$1:$G$31,MATCH(Программы!A2963,Нормативы!$A$1:$A$31,0),MATCH(Программы!D2963,Нормативы!$A$1:$G$1,0))</f>
        <v>#N/A</v>
      </c>
    </row>
    <row r="2964" spans="6:6">
      <c r="F2964" s="8" t="e">
        <f>E2964*INDEX(Нормативы!$A$1:$G$31,MATCH(Программы!A2964,Нормативы!$A$1:$A$31,0),MATCH(Программы!D2964,Нормативы!$A$1:$G$1,0))</f>
        <v>#N/A</v>
      </c>
    </row>
    <row r="2965" spans="6:6">
      <c r="F2965" s="8" t="e">
        <f>E2965*INDEX(Нормативы!$A$1:$G$31,MATCH(Программы!A2965,Нормативы!$A$1:$A$31,0),MATCH(Программы!D2965,Нормативы!$A$1:$G$1,0))</f>
        <v>#N/A</v>
      </c>
    </row>
    <row r="2966" spans="6:6">
      <c r="F2966" s="8" t="e">
        <f>E2966*INDEX(Нормативы!$A$1:$G$31,MATCH(Программы!A2966,Нормативы!$A$1:$A$31,0),MATCH(Программы!D2966,Нормативы!$A$1:$G$1,0))</f>
        <v>#N/A</v>
      </c>
    </row>
    <row r="2967" spans="6:6">
      <c r="F2967" s="8" t="e">
        <f>E2967*INDEX(Нормативы!$A$1:$G$31,MATCH(Программы!A2967,Нормативы!$A$1:$A$31,0),MATCH(Программы!D2967,Нормативы!$A$1:$G$1,0))</f>
        <v>#N/A</v>
      </c>
    </row>
    <row r="2968" spans="6:6">
      <c r="F2968" s="8" t="e">
        <f>E2968*INDEX(Нормативы!$A$1:$G$31,MATCH(Программы!A2968,Нормативы!$A$1:$A$31,0),MATCH(Программы!D2968,Нормативы!$A$1:$G$1,0))</f>
        <v>#N/A</v>
      </c>
    </row>
    <row r="2969" spans="6:6">
      <c r="F2969" s="8" t="e">
        <f>E2969*INDEX(Нормативы!$A$1:$G$31,MATCH(Программы!A2969,Нормативы!$A$1:$A$31,0),MATCH(Программы!D2969,Нормативы!$A$1:$G$1,0))</f>
        <v>#N/A</v>
      </c>
    </row>
    <row r="2970" spans="6:6">
      <c r="F2970" s="8" t="e">
        <f>E2970*INDEX(Нормативы!$A$1:$G$31,MATCH(Программы!A2970,Нормативы!$A$1:$A$31,0),MATCH(Программы!D2970,Нормативы!$A$1:$G$1,0))</f>
        <v>#N/A</v>
      </c>
    </row>
    <row r="2971" spans="6:6">
      <c r="F2971" s="8" t="e">
        <f>E2971*INDEX(Нормативы!$A$1:$G$31,MATCH(Программы!A2971,Нормативы!$A$1:$A$31,0),MATCH(Программы!D2971,Нормативы!$A$1:$G$1,0))</f>
        <v>#N/A</v>
      </c>
    </row>
    <row r="2972" spans="6:6">
      <c r="F2972" s="8" t="e">
        <f>E2972*INDEX(Нормативы!$A$1:$G$31,MATCH(Программы!A2972,Нормативы!$A$1:$A$31,0),MATCH(Программы!D2972,Нормативы!$A$1:$G$1,0))</f>
        <v>#N/A</v>
      </c>
    </row>
    <row r="2973" spans="6:6">
      <c r="F2973" s="8" t="e">
        <f>E2973*INDEX(Нормативы!$A$1:$G$31,MATCH(Программы!A2973,Нормативы!$A$1:$A$31,0),MATCH(Программы!D2973,Нормативы!$A$1:$G$1,0))</f>
        <v>#N/A</v>
      </c>
    </row>
    <row r="2974" spans="6:6">
      <c r="F2974" s="8" t="e">
        <f>E2974*INDEX(Нормативы!$A$1:$G$31,MATCH(Программы!A2974,Нормативы!$A$1:$A$31,0),MATCH(Программы!D2974,Нормативы!$A$1:$G$1,0))</f>
        <v>#N/A</v>
      </c>
    </row>
    <row r="2975" spans="6:6">
      <c r="F2975" s="8" t="e">
        <f>E2975*INDEX(Нормативы!$A$1:$G$31,MATCH(Программы!A2975,Нормативы!$A$1:$A$31,0),MATCH(Программы!D2975,Нормативы!$A$1:$G$1,0))</f>
        <v>#N/A</v>
      </c>
    </row>
    <row r="2976" spans="6:6">
      <c r="F2976" s="8" t="e">
        <f>E2976*INDEX(Нормативы!$A$1:$G$31,MATCH(Программы!A2976,Нормативы!$A$1:$A$31,0),MATCH(Программы!D2976,Нормативы!$A$1:$G$1,0))</f>
        <v>#N/A</v>
      </c>
    </row>
    <row r="2977" spans="6:6">
      <c r="F2977" s="8" t="e">
        <f>E2977*INDEX(Нормативы!$A$1:$G$31,MATCH(Программы!A2977,Нормативы!$A$1:$A$31,0),MATCH(Программы!D2977,Нормативы!$A$1:$G$1,0))</f>
        <v>#N/A</v>
      </c>
    </row>
    <row r="2978" spans="6:6">
      <c r="F2978" s="8" t="e">
        <f>E2978*INDEX(Нормативы!$A$1:$G$31,MATCH(Программы!A2978,Нормативы!$A$1:$A$31,0),MATCH(Программы!D2978,Нормативы!$A$1:$G$1,0))</f>
        <v>#N/A</v>
      </c>
    </row>
    <row r="2979" spans="6:6">
      <c r="F2979" s="8" t="e">
        <f>E2979*INDEX(Нормативы!$A$1:$G$31,MATCH(Программы!A2979,Нормативы!$A$1:$A$31,0),MATCH(Программы!D2979,Нормативы!$A$1:$G$1,0))</f>
        <v>#N/A</v>
      </c>
    </row>
    <row r="2980" spans="6:6">
      <c r="F2980" s="8" t="e">
        <f>E2980*INDEX(Нормативы!$A$1:$G$31,MATCH(Программы!A2980,Нормативы!$A$1:$A$31,0),MATCH(Программы!D2980,Нормативы!$A$1:$G$1,0))</f>
        <v>#N/A</v>
      </c>
    </row>
    <row r="2981" spans="6:6">
      <c r="F2981" s="8" t="e">
        <f>E2981*INDEX(Нормативы!$A$1:$G$31,MATCH(Программы!A2981,Нормативы!$A$1:$A$31,0),MATCH(Программы!D2981,Нормативы!$A$1:$G$1,0))</f>
        <v>#N/A</v>
      </c>
    </row>
    <row r="2982" spans="6:6">
      <c r="F2982" s="8" t="e">
        <f>E2982*INDEX(Нормативы!$A$1:$G$31,MATCH(Программы!A2982,Нормативы!$A$1:$A$31,0),MATCH(Программы!D2982,Нормативы!$A$1:$G$1,0))</f>
        <v>#N/A</v>
      </c>
    </row>
    <row r="2983" spans="6:6">
      <c r="F2983" s="8" t="e">
        <f>E2983*INDEX(Нормативы!$A$1:$G$31,MATCH(Программы!A2983,Нормативы!$A$1:$A$31,0),MATCH(Программы!D2983,Нормативы!$A$1:$G$1,0))</f>
        <v>#N/A</v>
      </c>
    </row>
    <row r="2984" spans="6:6">
      <c r="F2984" s="8" t="e">
        <f>E2984*INDEX(Нормативы!$A$1:$G$31,MATCH(Программы!A2984,Нормативы!$A$1:$A$31,0),MATCH(Программы!D2984,Нормативы!$A$1:$G$1,0))</f>
        <v>#N/A</v>
      </c>
    </row>
    <row r="2985" spans="6:6">
      <c r="F2985" s="8" t="e">
        <f>E2985*INDEX(Нормативы!$A$1:$G$31,MATCH(Программы!A2985,Нормативы!$A$1:$A$31,0),MATCH(Программы!D2985,Нормативы!$A$1:$G$1,0))</f>
        <v>#N/A</v>
      </c>
    </row>
    <row r="2986" spans="6:6">
      <c r="F2986" s="8" t="e">
        <f>E2986*INDEX(Нормативы!$A$1:$G$31,MATCH(Программы!A2986,Нормативы!$A$1:$A$31,0),MATCH(Программы!D2986,Нормативы!$A$1:$G$1,0))</f>
        <v>#N/A</v>
      </c>
    </row>
    <row r="2987" spans="6:6">
      <c r="F2987" s="8" t="e">
        <f>E2987*INDEX(Нормативы!$A$1:$G$31,MATCH(Программы!A2987,Нормативы!$A$1:$A$31,0),MATCH(Программы!D2987,Нормативы!$A$1:$G$1,0))</f>
        <v>#N/A</v>
      </c>
    </row>
    <row r="2988" spans="6:6">
      <c r="F2988" s="8" t="e">
        <f>E2988*INDEX(Нормативы!$A$1:$G$31,MATCH(Программы!A2988,Нормативы!$A$1:$A$31,0),MATCH(Программы!D2988,Нормативы!$A$1:$G$1,0))</f>
        <v>#N/A</v>
      </c>
    </row>
    <row r="2989" spans="6:6">
      <c r="F2989" s="8" t="e">
        <f>E2989*INDEX(Нормативы!$A$1:$G$31,MATCH(Программы!A2989,Нормативы!$A$1:$A$31,0),MATCH(Программы!D2989,Нормативы!$A$1:$G$1,0))</f>
        <v>#N/A</v>
      </c>
    </row>
    <row r="2990" spans="6:6">
      <c r="F2990" s="8" t="e">
        <f>E2990*INDEX(Нормативы!$A$1:$G$31,MATCH(Программы!A2990,Нормативы!$A$1:$A$31,0),MATCH(Программы!D2990,Нормативы!$A$1:$G$1,0))</f>
        <v>#N/A</v>
      </c>
    </row>
    <row r="2991" spans="6:6">
      <c r="F2991" s="8" t="e">
        <f>E2991*INDEX(Нормативы!$A$1:$G$31,MATCH(Программы!A2991,Нормативы!$A$1:$A$31,0),MATCH(Программы!D2991,Нормативы!$A$1:$G$1,0))</f>
        <v>#N/A</v>
      </c>
    </row>
    <row r="2992" spans="6:6">
      <c r="F2992" s="8" t="e">
        <f>E2992*INDEX(Нормативы!$A$1:$G$31,MATCH(Программы!A2992,Нормативы!$A$1:$A$31,0),MATCH(Программы!D2992,Нормативы!$A$1:$G$1,0))</f>
        <v>#N/A</v>
      </c>
    </row>
    <row r="2993" spans="6:6">
      <c r="F2993" s="8" t="e">
        <f>E2993*INDEX(Нормативы!$A$1:$G$31,MATCH(Программы!A2993,Нормативы!$A$1:$A$31,0),MATCH(Программы!D2993,Нормативы!$A$1:$G$1,0))</f>
        <v>#N/A</v>
      </c>
    </row>
    <row r="2994" spans="6:6">
      <c r="F2994" s="8" t="e">
        <f>E2994*INDEX(Нормативы!$A$1:$G$31,MATCH(Программы!A2994,Нормативы!$A$1:$A$31,0),MATCH(Программы!D2994,Нормативы!$A$1:$G$1,0))</f>
        <v>#N/A</v>
      </c>
    </row>
    <row r="2995" spans="6:6">
      <c r="F2995" s="8" t="e">
        <f>E2995*INDEX(Нормативы!$A$1:$G$31,MATCH(Программы!A2995,Нормативы!$A$1:$A$31,0),MATCH(Программы!D2995,Нормативы!$A$1:$G$1,0))</f>
        <v>#N/A</v>
      </c>
    </row>
    <row r="2996" spans="6:6">
      <c r="F2996" s="8" t="e">
        <f>E2996*INDEX(Нормативы!$A$1:$G$31,MATCH(Программы!A2996,Нормативы!$A$1:$A$31,0),MATCH(Программы!D2996,Нормативы!$A$1:$G$1,0))</f>
        <v>#N/A</v>
      </c>
    </row>
    <row r="2997" spans="6:6">
      <c r="F2997" s="8" t="e">
        <f>E2997*INDEX(Нормативы!$A$1:$G$31,MATCH(Программы!A2997,Нормативы!$A$1:$A$31,0),MATCH(Программы!D2997,Нормативы!$A$1:$G$1,0))</f>
        <v>#N/A</v>
      </c>
    </row>
    <row r="2998" spans="6:6">
      <c r="F2998" s="8" t="e">
        <f>E2998*INDEX(Нормативы!$A$1:$G$31,MATCH(Программы!A2998,Нормативы!$A$1:$A$31,0),MATCH(Программы!D2998,Нормативы!$A$1:$G$1,0))</f>
        <v>#N/A</v>
      </c>
    </row>
    <row r="2999" spans="6:6">
      <c r="F2999" s="8" t="e">
        <f>E2999*INDEX(Нормативы!$A$1:$G$31,MATCH(Программы!A2999,Нормативы!$A$1:$A$31,0),MATCH(Программы!D2999,Нормативы!$A$1:$G$1,0))</f>
        <v>#N/A</v>
      </c>
    </row>
    <row r="3000" spans="6:6">
      <c r="F3000" s="8" t="e">
        <f>E3000*INDEX(Нормативы!$A$1:$G$31,MATCH(Программы!A3000,Нормативы!$A$1:$A$31,0),MATCH(Программы!D3000,Нормативы!$A$1:$G$1,0))</f>
        <v>#N/A</v>
      </c>
    </row>
    <row r="3001" spans="6:6">
      <c r="F3001" s="8" t="e">
        <f>E3001*INDEX(Нормативы!$A$1:$G$31,MATCH(Программы!A3001,Нормативы!$A$1:$A$31,0),MATCH(Программы!D3001,Нормативы!$A$1:$G$1,0))</f>
        <v>#N/A</v>
      </c>
    </row>
    <row r="3002" spans="6:6">
      <c r="F3002" s="8" t="e">
        <f>E3002*INDEX(Нормативы!$A$1:$G$31,MATCH(Программы!A3002,Нормативы!$A$1:$A$31,0),MATCH(Программы!D3002,Нормативы!$A$1:$G$1,0))</f>
        <v>#N/A</v>
      </c>
    </row>
    <row r="3003" spans="6:6">
      <c r="F3003" s="8" t="e">
        <f>E3003*INDEX(Нормативы!$A$1:$G$31,MATCH(Программы!A3003,Нормативы!$A$1:$A$31,0),MATCH(Программы!D3003,Нормативы!$A$1:$G$1,0))</f>
        <v>#N/A</v>
      </c>
    </row>
    <row r="3004" spans="6:6">
      <c r="F3004" s="8" t="e">
        <f>E3004*INDEX(Нормативы!$A$1:$G$31,MATCH(Программы!A3004,Нормативы!$A$1:$A$31,0),MATCH(Программы!D3004,Нормативы!$A$1:$G$1,0))</f>
        <v>#N/A</v>
      </c>
    </row>
    <row r="3005" spans="6:6">
      <c r="F3005" s="8" t="e">
        <f>E3005*INDEX(Нормативы!$A$1:$G$31,MATCH(Программы!A3005,Нормативы!$A$1:$A$31,0),MATCH(Программы!D3005,Нормативы!$A$1:$G$1,0))</f>
        <v>#N/A</v>
      </c>
    </row>
    <row r="3006" spans="6:6">
      <c r="F3006" s="8" t="e">
        <f>E3006*INDEX(Нормативы!$A$1:$G$31,MATCH(Программы!A3006,Нормативы!$A$1:$A$31,0),MATCH(Программы!D3006,Нормативы!$A$1:$G$1,0))</f>
        <v>#N/A</v>
      </c>
    </row>
    <row r="3007" spans="6:6">
      <c r="F3007" s="8" t="e">
        <f>E3007*INDEX(Нормативы!$A$1:$G$31,MATCH(Программы!A3007,Нормативы!$A$1:$A$31,0),MATCH(Программы!D3007,Нормативы!$A$1:$G$1,0))</f>
        <v>#N/A</v>
      </c>
    </row>
    <row r="3008" spans="6:6">
      <c r="F3008" s="8" t="e">
        <f>E3008*INDEX(Нормативы!$A$1:$G$31,MATCH(Программы!A3008,Нормативы!$A$1:$A$31,0),MATCH(Программы!D3008,Нормативы!$A$1:$G$1,0))</f>
        <v>#N/A</v>
      </c>
    </row>
    <row r="3009" spans="6:6">
      <c r="F3009" s="8" t="e">
        <f>E3009*INDEX(Нормативы!$A$1:$G$31,MATCH(Программы!A3009,Нормативы!$A$1:$A$31,0),MATCH(Программы!D3009,Нормативы!$A$1:$G$1,0))</f>
        <v>#N/A</v>
      </c>
    </row>
    <row r="3010" spans="6:6">
      <c r="F3010" s="8" t="e">
        <f>E3010*INDEX(Нормативы!$A$1:$G$31,MATCH(Программы!A3010,Нормативы!$A$1:$A$31,0),MATCH(Программы!D3010,Нормативы!$A$1:$G$1,0))</f>
        <v>#N/A</v>
      </c>
    </row>
    <row r="3011" spans="6:6">
      <c r="F3011" s="8" t="e">
        <f>E3011*INDEX(Нормативы!$A$1:$G$31,MATCH(Программы!A3011,Нормативы!$A$1:$A$31,0),MATCH(Программы!D3011,Нормативы!$A$1:$G$1,0))</f>
        <v>#N/A</v>
      </c>
    </row>
    <row r="3012" spans="6:6">
      <c r="F3012" s="8" t="e">
        <f>E3012*INDEX(Нормативы!$A$1:$G$31,MATCH(Программы!A3012,Нормативы!$A$1:$A$31,0),MATCH(Программы!D3012,Нормативы!$A$1:$G$1,0))</f>
        <v>#N/A</v>
      </c>
    </row>
    <row r="3013" spans="6:6">
      <c r="F3013" s="8" t="e">
        <f>E3013*INDEX(Нормативы!$A$1:$G$31,MATCH(Программы!A3013,Нормативы!$A$1:$A$31,0),MATCH(Программы!D3013,Нормативы!$A$1:$G$1,0))</f>
        <v>#N/A</v>
      </c>
    </row>
    <row r="3014" spans="6:6">
      <c r="F3014" s="8" t="e">
        <f>E3014*INDEX(Нормативы!$A$1:$G$31,MATCH(Программы!A3014,Нормативы!$A$1:$A$31,0),MATCH(Программы!D3014,Нормативы!$A$1:$G$1,0))</f>
        <v>#N/A</v>
      </c>
    </row>
    <row r="3015" spans="6:6">
      <c r="F3015" s="8" t="e">
        <f>E3015*INDEX(Нормативы!$A$1:$G$31,MATCH(Программы!A3015,Нормативы!$A$1:$A$31,0),MATCH(Программы!D3015,Нормативы!$A$1:$G$1,0))</f>
        <v>#N/A</v>
      </c>
    </row>
    <row r="3016" spans="6:6">
      <c r="F3016" s="8" t="e">
        <f>E3016*INDEX(Нормативы!$A$1:$G$31,MATCH(Программы!A3016,Нормативы!$A$1:$A$31,0),MATCH(Программы!D3016,Нормативы!$A$1:$G$1,0))</f>
        <v>#N/A</v>
      </c>
    </row>
    <row r="3017" spans="6:6">
      <c r="F3017" s="8" t="e">
        <f>E3017*INDEX(Нормативы!$A$1:$G$31,MATCH(Программы!A3017,Нормативы!$A$1:$A$31,0),MATCH(Программы!D3017,Нормативы!$A$1:$G$1,0))</f>
        <v>#N/A</v>
      </c>
    </row>
    <row r="3018" spans="6:6">
      <c r="F3018" s="8" t="e">
        <f>E3018*INDEX(Нормативы!$A$1:$G$31,MATCH(Программы!A3018,Нормативы!$A$1:$A$31,0),MATCH(Программы!D3018,Нормативы!$A$1:$G$1,0))</f>
        <v>#N/A</v>
      </c>
    </row>
    <row r="3019" spans="6:6">
      <c r="F3019" s="8" t="e">
        <f>E3019*INDEX(Нормативы!$A$1:$G$31,MATCH(Программы!A3019,Нормативы!$A$1:$A$31,0),MATCH(Программы!D3019,Нормативы!$A$1:$G$1,0))</f>
        <v>#N/A</v>
      </c>
    </row>
    <row r="3020" spans="6:6">
      <c r="F3020" s="8" t="e">
        <f>E3020*INDEX(Нормативы!$A$1:$G$31,MATCH(Программы!A3020,Нормативы!$A$1:$A$31,0),MATCH(Программы!D3020,Нормативы!$A$1:$G$1,0))</f>
        <v>#N/A</v>
      </c>
    </row>
    <row r="3021" spans="6:6">
      <c r="F3021" s="8" t="e">
        <f>E3021*INDEX(Нормативы!$A$1:$G$31,MATCH(Программы!A3021,Нормативы!$A$1:$A$31,0),MATCH(Программы!D3021,Нормативы!$A$1:$G$1,0))</f>
        <v>#N/A</v>
      </c>
    </row>
    <row r="3022" spans="6:6">
      <c r="F3022" s="8" t="e">
        <f>E3022*INDEX(Нормативы!$A$1:$G$31,MATCH(Программы!A3022,Нормативы!$A$1:$A$31,0),MATCH(Программы!D3022,Нормативы!$A$1:$G$1,0))</f>
        <v>#N/A</v>
      </c>
    </row>
    <row r="3023" spans="6:6">
      <c r="F3023" s="8" t="e">
        <f>E3023*INDEX(Нормативы!$A$1:$G$31,MATCH(Программы!A3023,Нормативы!$A$1:$A$31,0),MATCH(Программы!D3023,Нормативы!$A$1:$G$1,0))</f>
        <v>#N/A</v>
      </c>
    </row>
    <row r="3024" spans="6:6">
      <c r="F3024" s="8" t="e">
        <f>E3024*INDEX(Нормативы!$A$1:$G$31,MATCH(Программы!A3024,Нормативы!$A$1:$A$31,0),MATCH(Программы!D3024,Нормативы!$A$1:$G$1,0))</f>
        <v>#N/A</v>
      </c>
    </row>
    <row r="3025" spans="6:6">
      <c r="F3025" s="8" t="e">
        <f>E3025*INDEX(Нормативы!$A$1:$G$31,MATCH(Программы!A3025,Нормативы!$A$1:$A$31,0),MATCH(Программы!D3025,Нормативы!$A$1:$G$1,0))</f>
        <v>#N/A</v>
      </c>
    </row>
    <row r="3026" spans="6:6">
      <c r="F3026" s="8" t="e">
        <f>E3026*INDEX(Нормативы!$A$1:$G$31,MATCH(Программы!A3026,Нормативы!$A$1:$A$31,0),MATCH(Программы!D3026,Нормативы!$A$1:$G$1,0))</f>
        <v>#N/A</v>
      </c>
    </row>
    <row r="3027" spans="6:6">
      <c r="F3027" s="8" t="e">
        <f>E3027*INDEX(Нормативы!$A$1:$G$31,MATCH(Программы!A3027,Нормативы!$A$1:$A$31,0),MATCH(Программы!D3027,Нормативы!$A$1:$G$1,0))</f>
        <v>#N/A</v>
      </c>
    </row>
    <row r="3028" spans="6:6">
      <c r="F3028" s="8" t="e">
        <f>E3028*INDEX(Нормативы!$A$1:$G$31,MATCH(Программы!A3028,Нормативы!$A$1:$A$31,0),MATCH(Программы!D3028,Нормативы!$A$1:$G$1,0))</f>
        <v>#N/A</v>
      </c>
    </row>
    <row r="3029" spans="6:6">
      <c r="F3029" s="8" t="e">
        <f>E3029*INDEX(Нормативы!$A$1:$G$31,MATCH(Программы!A3029,Нормативы!$A$1:$A$31,0),MATCH(Программы!D3029,Нормативы!$A$1:$G$1,0))</f>
        <v>#N/A</v>
      </c>
    </row>
    <row r="3030" spans="6:6">
      <c r="F3030" s="8" t="e">
        <f>E3030*INDEX(Нормативы!$A$1:$G$31,MATCH(Программы!A3030,Нормативы!$A$1:$A$31,0),MATCH(Программы!D3030,Нормативы!$A$1:$G$1,0))</f>
        <v>#N/A</v>
      </c>
    </row>
    <row r="3031" spans="6:6">
      <c r="F3031" s="8" t="e">
        <f>E3031*INDEX(Нормативы!$A$1:$G$31,MATCH(Программы!A3031,Нормативы!$A$1:$A$31,0),MATCH(Программы!D3031,Нормативы!$A$1:$G$1,0))</f>
        <v>#N/A</v>
      </c>
    </row>
    <row r="3032" spans="6:6">
      <c r="F3032" s="8" t="e">
        <f>E3032*INDEX(Нормативы!$A$1:$G$31,MATCH(Программы!A3032,Нормативы!$A$1:$A$31,0),MATCH(Программы!D3032,Нормативы!$A$1:$G$1,0))</f>
        <v>#N/A</v>
      </c>
    </row>
    <row r="3033" spans="6:6">
      <c r="F3033" s="8" t="e">
        <f>E3033*INDEX(Нормативы!$A$1:$G$31,MATCH(Программы!A3033,Нормативы!$A$1:$A$31,0),MATCH(Программы!D3033,Нормативы!$A$1:$G$1,0))</f>
        <v>#N/A</v>
      </c>
    </row>
    <row r="3034" spans="6:6">
      <c r="F3034" s="8" t="e">
        <f>E3034*INDEX(Нормативы!$A$1:$G$31,MATCH(Программы!A3034,Нормативы!$A$1:$A$31,0),MATCH(Программы!D3034,Нормативы!$A$1:$G$1,0))</f>
        <v>#N/A</v>
      </c>
    </row>
    <row r="3035" spans="6:6">
      <c r="F3035" s="8" t="e">
        <f>E3035*INDEX(Нормативы!$A$1:$G$31,MATCH(Программы!A3035,Нормативы!$A$1:$A$31,0),MATCH(Программы!D3035,Нормативы!$A$1:$G$1,0))</f>
        <v>#N/A</v>
      </c>
    </row>
    <row r="3036" spans="6:6">
      <c r="F3036" s="8" t="e">
        <f>E3036*INDEX(Нормативы!$A$1:$G$31,MATCH(Программы!A3036,Нормативы!$A$1:$A$31,0),MATCH(Программы!D3036,Нормативы!$A$1:$G$1,0))</f>
        <v>#N/A</v>
      </c>
    </row>
    <row r="3037" spans="6:6">
      <c r="F3037" s="8" t="e">
        <f>E3037*INDEX(Нормативы!$A$1:$G$31,MATCH(Программы!A3037,Нормативы!$A$1:$A$31,0),MATCH(Программы!D3037,Нормативы!$A$1:$G$1,0))</f>
        <v>#N/A</v>
      </c>
    </row>
    <row r="3038" spans="6:6">
      <c r="F3038" s="8" t="e">
        <f>E3038*INDEX(Нормативы!$A$1:$G$31,MATCH(Программы!A3038,Нормативы!$A$1:$A$31,0),MATCH(Программы!D3038,Нормативы!$A$1:$G$1,0))</f>
        <v>#N/A</v>
      </c>
    </row>
    <row r="3039" spans="6:6">
      <c r="F3039" s="8" t="e">
        <f>E3039*INDEX(Нормативы!$A$1:$G$31,MATCH(Программы!A3039,Нормативы!$A$1:$A$31,0),MATCH(Программы!D3039,Нормативы!$A$1:$G$1,0))</f>
        <v>#N/A</v>
      </c>
    </row>
    <row r="3040" spans="6:6">
      <c r="F3040" s="8" t="e">
        <f>E3040*INDEX(Нормативы!$A$1:$G$31,MATCH(Программы!A3040,Нормативы!$A$1:$A$31,0),MATCH(Программы!D3040,Нормативы!$A$1:$G$1,0))</f>
        <v>#N/A</v>
      </c>
    </row>
    <row r="3041" spans="6:6">
      <c r="F3041" s="8" t="e">
        <f>E3041*INDEX(Нормативы!$A$1:$G$31,MATCH(Программы!A3041,Нормативы!$A$1:$A$31,0),MATCH(Программы!D3041,Нормативы!$A$1:$G$1,0))</f>
        <v>#N/A</v>
      </c>
    </row>
    <row r="3042" spans="6:6">
      <c r="F3042" s="8" t="e">
        <f>E3042*INDEX(Нормативы!$A$1:$G$31,MATCH(Программы!A3042,Нормативы!$A$1:$A$31,0),MATCH(Программы!D3042,Нормативы!$A$1:$G$1,0))</f>
        <v>#N/A</v>
      </c>
    </row>
    <row r="3043" spans="6:6">
      <c r="F3043" s="8" t="e">
        <f>E3043*INDEX(Нормативы!$A$1:$G$31,MATCH(Программы!A3043,Нормативы!$A$1:$A$31,0),MATCH(Программы!D3043,Нормативы!$A$1:$G$1,0))</f>
        <v>#N/A</v>
      </c>
    </row>
    <row r="3044" spans="6:6">
      <c r="F3044" s="8" t="e">
        <f>E3044*INDEX(Нормативы!$A$1:$G$31,MATCH(Программы!A3044,Нормативы!$A$1:$A$31,0),MATCH(Программы!D3044,Нормативы!$A$1:$G$1,0))</f>
        <v>#N/A</v>
      </c>
    </row>
    <row r="3045" spans="6:6">
      <c r="F3045" s="8" t="e">
        <f>E3045*INDEX(Нормативы!$A$1:$G$31,MATCH(Программы!A3045,Нормативы!$A$1:$A$31,0),MATCH(Программы!D3045,Нормативы!$A$1:$G$1,0))</f>
        <v>#N/A</v>
      </c>
    </row>
    <row r="3046" spans="6:6">
      <c r="F3046" s="8" t="e">
        <f>E3046*INDEX(Нормативы!$A$1:$G$31,MATCH(Программы!A3046,Нормативы!$A$1:$A$31,0),MATCH(Программы!D3046,Нормативы!$A$1:$G$1,0))</f>
        <v>#N/A</v>
      </c>
    </row>
    <row r="3047" spans="6:6">
      <c r="F3047" s="8" t="e">
        <f>E3047*INDEX(Нормативы!$A$1:$G$31,MATCH(Программы!A3047,Нормативы!$A$1:$A$31,0),MATCH(Программы!D3047,Нормативы!$A$1:$G$1,0))</f>
        <v>#N/A</v>
      </c>
    </row>
    <row r="3048" spans="6:6">
      <c r="F3048" s="8" t="e">
        <f>E3048*INDEX(Нормативы!$A$1:$G$31,MATCH(Программы!A3048,Нормативы!$A$1:$A$31,0),MATCH(Программы!D3048,Нормативы!$A$1:$G$1,0))</f>
        <v>#N/A</v>
      </c>
    </row>
    <row r="3049" spans="6:6">
      <c r="F3049" s="8" t="e">
        <f>E3049*INDEX(Нормативы!$A$1:$G$31,MATCH(Программы!A3049,Нормативы!$A$1:$A$31,0),MATCH(Программы!D3049,Нормативы!$A$1:$G$1,0))</f>
        <v>#N/A</v>
      </c>
    </row>
    <row r="3050" spans="6:6">
      <c r="F3050" s="8" t="e">
        <f>E3050*INDEX(Нормативы!$A$1:$G$31,MATCH(Программы!A3050,Нормативы!$A$1:$A$31,0),MATCH(Программы!D3050,Нормативы!$A$1:$G$1,0))</f>
        <v>#N/A</v>
      </c>
    </row>
    <row r="3051" spans="6:6">
      <c r="F3051" s="8" t="e">
        <f>E3051*INDEX(Нормативы!$A$1:$G$31,MATCH(Программы!A3051,Нормативы!$A$1:$A$31,0),MATCH(Программы!D3051,Нормативы!$A$1:$G$1,0))</f>
        <v>#N/A</v>
      </c>
    </row>
    <row r="3052" spans="6:6">
      <c r="F3052" s="8" t="e">
        <f>E3052*INDEX(Нормативы!$A$1:$G$31,MATCH(Программы!A3052,Нормативы!$A$1:$A$31,0),MATCH(Программы!D3052,Нормативы!$A$1:$G$1,0))</f>
        <v>#N/A</v>
      </c>
    </row>
    <row r="3053" spans="6:6">
      <c r="F3053" s="8" t="e">
        <f>E3053*INDEX(Нормативы!$A$1:$G$31,MATCH(Программы!A3053,Нормативы!$A$1:$A$31,0),MATCH(Программы!D3053,Нормативы!$A$1:$G$1,0))</f>
        <v>#N/A</v>
      </c>
    </row>
    <row r="3054" spans="6:6">
      <c r="F3054" s="8" t="e">
        <f>E3054*INDEX(Нормативы!$A$1:$G$31,MATCH(Программы!A3054,Нормативы!$A$1:$A$31,0),MATCH(Программы!D3054,Нормативы!$A$1:$G$1,0))</f>
        <v>#N/A</v>
      </c>
    </row>
    <row r="3055" spans="6:6">
      <c r="F3055" s="8" t="e">
        <f>E3055*INDEX(Нормативы!$A$1:$G$31,MATCH(Программы!A3055,Нормативы!$A$1:$A$31,0),MATCH(Программы!D3055,Нормативы!$A$1:$G$1,0))</f>
        <v>#N/A</v>
      </c>
    </row>
    <row r="3056" spans="6:6">
      <c r="F3056" s="8" t="e">
        <f>E3056*INDEX(Нормативы!$A$1:$G$31,MATCH(Программы!A3056,Нормативы!$A$1:$A$31,0),MATCH(Программы!D3056,Нормативы!$A$1:$G$1,0))</f>
        <v>#N/A</v>
      </c>
    </row>
    <row r="3057" spans="6:6">
      <c r="F3057" s="8" t="e">
        <f>E3057*INDEX(Нормативы!$A$1:$G$31,MATCH(Программы!A3057,Нормативы!$A$1:$A$31,0),MATCH(Программы!D3057,Нормативы!$A$1:$G$1,0))</f>
        <v>#N/A</v>
      </c>
    </row>
    <row r="3058" spans="6:6">
      <c r="F3058" s="8" t="e">
        <f>E3058*INDEX(Нормативы!$A$1:$G$31,MATCH(Программы!A3058,Нормативы!$A$1:$A$31,0),MATCH(Программы!D3058,Нормативы!$A$1:$G$1,0))</f>
        <v>#N/A</v>
      </c>
    </row>
    <row r="3059" spans="6:6">
      <c r="F3059" s="8" t="e">
        <f>E3059*INDEX(Нормативы!$A$1:$G$31,MATCH(Программы!A3059,Нормативы!$A$1:$A$31,0),MATCH(Программы!D3059,Нормативы!$A$1:$G$1,0))</f>
        <v>#N/A</v>
      </c>
    </row>
    <row r="3060" spans="6:6">
      <c r="F3060" s="8" t="e">
        <f>E3060*INDEX(Нормативы!$A$1:$G$31,MATCH(Программы!A3060,Нормативы!$A$1:$A$31,0),MATCH(Программы!D3060,Нормативы!$A$1:$G$1,0))</f>
        <v>#N/A</v>
      </c>
    </row>
    <row r="3061" spans="6:6">
      <c r="F3061" s="8" t="e">
        <f>E3061*INDEX(Нормативы!$A$1:$G$31,MATCH(Программы!A3061,Нормативы!$A$1:$A$31,0),MATCH(Программы!D3061,Нормативы!$A$1:$G$1,0))</f>
        <v>#N/A</v>
      </c>
    </row>
    <row r="3062" spans="6:6">
      <c r="F3062" s="8" t="e">
        <f>E3062*INDEX(Нормативы!$A$1:$G$31,MATCH(Программы!A3062,Нормативы!$A$1:$A$31,0),MATCH(Программы!D3062,Нормативы!$A$1:$G$1,0))</f>
        <v>#N/A</v>
      </c>
    </row>
    <row r="3063" spans="6:6">
      <c r="F3063" s="8" t="e">
        <f>E3063*INDEX(Нормативы!$A$1:$G$31,MATCH(Программы!A3063,Нормативы!$A$1:$A$31,0),MATCH(Программы!D3063,Нормативы!$A$1:$G$1,0))</f>
        <v>#N/A</v>
      </c>
    </row>
    <row r="3064" spans="6:6">
      <c r="F3064" s="8" t="e">
        <f>E3064*INDEX(Нормативы!$A$1:$G$31,MATCH(Программы!A3064,Нормативы!$A$1:$A$31,0),MATCH(Программы!D3064,Нормативы!$A$1:$G$1,0))</f>
        <v>#N/A</v>
      </c>
    </row>
    <row r="3065" spans="6:6">
      <c r="F3065" s="8" t="e">
        <f>E3065*INDEX(Нормативы!$A$1:$G$31,MATCH(Программы!A3065,Нормативы!$A$1:$A$31,0),MATCH(Программы!D3065,Нормативы!$A$1:$G$1,0))</f>
        <v>#N/A</v>
      </c>
    </row>
    <row r="3066" spans="6:6">
      <c r="F3066" s="8" t="e">
        <f>E3066*INDEX(Нормативы!$A$1:$G$31,MATCH(Программы!A3066,Нормативы!$A$1:$A$31,0),MATCH(Программы!D3066,Нормативы!$A$1:$G$1,0))</f>
        <v>#N/A</v>
      </c>
    </row>
    <row r="3067" spans="6:6">
      <c r="F3067" s="8" t="e">
        <f>E3067*INDEX(Нормативы!$A$1:$G$31,MATCH(Программы!A3067,Нормативы!$A$1:$A$31,0),MATCH(Программы!D3067,Нормативы!$A$1:$G$1,0))</f>
        <v>#N/A</v>
      </c>
    </row>
    <row r="3068" spans="6:6">
      <c r="F3068" s="8" t="e">
        <f>E3068*INDEX(Нормативы!$A$1:$G$31,MATCH(Программы!A3068,Нормативы!$A$1:$A$31,0),MATCH(Программы!D3068,Нормативы!$A$1:$G$1,0))</f>
        <v>#N/A</v>
      </c>
    </row>
    <row r="3069" spans="6:6">
      <c r="F3069" s="8" t="e">
        <f>E3069*INDEX(Нормативы!$A$1:$G$31,MATCH(Программы!A3069,Нормативы!$A$1:$A$31,0),MATCH(Программы!D3069,Нормативы!$A$1:$G$1,0))</f>
        <v>#N/A</v>
      </c>
    </row>
    <row r="3070" spans="6:6">
      <c r="F3070" s="8" t="e">
        <f>E3070*INDEX(Нормативы!$A$1:$G$31,MATCH(Программы!A3070,Нормативы!$A$1:$A$31,0),MATCH(Программы!D3070,Нормативы!$A$1:$G$1,0))</f>
        <v>#N/A</v>
      </c>
    </row>
    <row r="3071" spans="6:6">
      <c r="F3071" s="8" t="e">
        <f>E3071*INDEX(Нормативы!$A$1:$G$31,MATCH(Программы!A3071,Нормативы!$A$1:$A$31,0),MATCH(Программы!D3071,Нормативы!$A$1:$G$1,0))</f>
        <v>#N/A</v>
      </c>
    </row>
    <row r="3072" spans="6:6">
      <c r="F3072" s="8" t="e">
        <f>E3072*INDEX(Нормативы!$A$1:$G$31,MATCH(Программы!A3072,Нормативы!$A$1:$A$31,0),MATCH(Программы!D3072,Нормативы!$A$1:$G$1,0))</f>
        <v>#N/A</v>
      </c>
    </row>
    <row r="3073" spans="6:6">
      <c r="F3073" s="8" t="e">
        <f>E3073*INDEX(Нормативы!$A$1:$G$31,MATCH(Программы!A3073,Нормативы!$A$1:$A$31,0),MATCH(Программы!D3073,Нормативы!$A$1:$G$1,0))</f>
        <v>#N/A</v>
      </c>
    </row>
    <row r="3074" spans="6:6">
      <c r="F3074" s="8" t="e">
        <f>E3074*INDEX(Нормативы!$A$1:$G$31,MATCH(Программы!A3074,Нормативы!$A$1:$A$31,0),MATCH(Программы!D3074,Нормативы!$A$1:$G$1,0))</f>
        <v>#N/A</v>
      </c>
    </row>
    <row r="3075" spans="6:6">
      <c r="F3075" s="8" t="e">
        <f>E3075*INDEX(Нормативы!$A$1:$G$31,MATCH(Программы!A3075,Нормативы!$A$1:$A$31,0),MATCH(Программы!D3075,Нормативы!$A$1:$G$1,0))</f>
        <v>#N/A</v>
      </c>
    </row>
    <row r="3076" spans="6:6">
      <c r="F3076" s="8" t="e">
        <f>E3076*INDEX(Нормативы!$A$1:$G$31,MATCH(Программы!A3076,Нормативы!$A$1:$A$31,0),MATCH(Программы!D3076,Нормативы!$A$1:$G$1,0))</f>
        <v>#N/A</v>
      </c>
    </row>
    <row r="3077" spans="6:6">
      <c r="F3077" s="8" t="e">
        <f>E3077*INDEX(Нормативы!$A$1:$G$31,MATCH(Программы!A3077,Нормативы!$A$1:$A$31,0),MATCH(Программы!D3077,Нормативы!$A$1:$G$1,0))</f>
        <v>#N/A</v>
      </c>
    </row>
    <row r="3078" spans="6:6">
      <c r="F3078" s="8" t="e">
        <f>E3078*INDEX(Нормативы!$A$1:$G$31,MATCH(Программы!A3078,Нормативы!$A$1:$A$31,0),MATCH(Программы!D3078,Нормативы!$A$1:$G$1,0))</f>
        <v>#N/A</v>
      </c>
    </row>
    <row r="3079" spans="6:6">
      <c r="F3079" s="8" t="e">
        <f>E3079*INDEX(Нормативы!$A$1:$G$31,MATCH(Программы!A3079,Нормативы!$A$1:$A$31,0),MATCH(Программы!D3079,Нормативы!$A$1:$G$1,0))</f>
        <v>#N/A</v>
      </c>
    </row>
    <row r="3080" spans="6:6">
      <c r="F3080" s="8" t="e">
        <f>E3080*INDEX(Нормативы!$A$1:$G$31,MATCH(Программы!A3080,Нормативы!$A$1:$A$31,0),MATCH(Программы!D3080,Нормативы!$A$1:$G$1,0))</f>
        <v>#N/A</v>
      </c>
    </row>
    <row r="3081" spans="6:6">
      <c r="F3081" s="8" t="e">
        <f>E3081*INDEX(Нормативы!$A$1:$G$31,MATCH(Программы!A3081,Нормативы!$A$1:$A$31,0),MATCH(Программы!D3081,Нормативы!$A$1:$G$1,0))</f>
        <v>#N/A</v>
      </c>
    </row>
    <row r="3082" spans="6:6">
      <c r="F3082" s="8" t="e">
        <f>E3082*INDEX(Нормативы!$A$1:$G$31,MATCH(Программы!A3082,Нормативы!$A$1:$A$31,0),MATCH(Программы!D3082,Нормативы!$A$1:$G$1,0))</f>
        <v>#N/A</v>
      </c>
    </row>
    <row r="3083" spans="6:6">
      <c r="F3083" s="8" t="e">
        <f>E3083*INDEX(Нормативы!$A$1:$G$31,MATCH(Программы!A3083,Нормативы!$A$1:$A$31,0),MATCH(Программы!D3083,Нормативы!$A$1:$G$1,0))</f>
        <v>#N/A</v>
      </c>
    </row>
    <row r="3084" spans="6:6">
      <c r="F3084" s="8" t="e">
        <f>E3084*INDEX(Нормативы!$A$1:$G$31,MATCH(Программы!A3084,Нормативы!$A$1:$A$31,0),MATCH(Программы!D3084,Нормативы!$A$1:$G$1,0))</f>
        <v>#N/A</v>
      </c>
    </row>
    <row r="3085" spans="6:6">
      <c r="F3085" s="8" t="e">
        <f>E3085*INDEX(Нормативы!$A$1:$G$31,MATCH(Программы!A3085,Нормативы!$A$1:$A$31,0),MATCH(Программы!D3085,Нормативы!$A$1:$G$1,0))</f>
        <v>#N/A</v>
      </c>
    </row>
    <row r="3086" spans="6:6">
      <c r="F3086" s="8" t="e">
        <f>E3086*INDEX(Нормативы!$A$1:$G$31,MATCH(Программы!A3086,Нормативы!$A$1:$A$31,0),MATCH(Программы!D3086,Нормативы!$A$1:$G$1,0))</f>
        <v>#N/A</v>
      </c>
    </row>
    <row r="3087" spans="6:6">
      <c r="F3087" s="8" t="e">
        <f>E3087*INDEX(Нормативы!$A$1:$G$31,MATCH(Программы!A3087,Нормативы!$A$1:$A$31,0),MATCH(Программы!D3087,Нормативы!$A$1:$G$1,0))</f>
        <v>#N/A</v>
      </c>
    </row>
    <row r="3088" spans="6:6">
      <c r="F3088" s="8" t="e">
        <f>E3088*INDEX(Нормативы!$A$1:$G$31,MATCH(Программы!A3088,Нормативы!$A$1:$A$31,0),MATCH(Программы!D3088,Нормативы!$A$1:$G$1,0))</f>
        <v>#N/A</v>
      </c>
    </row>
    <row r="3089" spans="6:6">
      <c r="F3089" s="8" t="e">
        <f>E3089*INDEX(Нормативы!$A$1:$G$31,MATCH(Программы!A3089,Нормативы!$A$1:$A$31,0),MATCH(Программы!D3089,Нормативы!$A$1:$G$1,0))</f>
        <v>#N/A</v>
      </c>
    </row>
    <row r="3090" spans="6:6">
      <c r="F3090" s="8" t="e">
        <f>E3090*INDEX(Нормативы!$A$1:$G$31,MATCH(Программы!A3090,Нормативы!$A$1:$A$31,0),MATCH(Программы!D3090,Нормативы!$A$1:$G$1,0))</f>
        <v>#N/A</v>
      </c>
    </row>
    <row r="3091" spans="6:6">
      <c r="F3091" s="8" t="e">
        <f>E3091*INDEX(Нормативы!$A$1:$G$31,MATCH(Программы!A3091,Нормативы!$A$1:$A$31,0),MATCH(Программы!D3091,Нормативы!$A$1:$G$1,0))</f>
        <v>#N/A</v>
      </c>
    </row>
    <row r="3092" spans="6:6">
      <c r="F3092" s="8" t="e">
        <f>E3092*INDEX(Нормативы!$A$1:$G$31,MATCH(Программы!A3092,Нормативы!$A$1:$A$31,0),MATCH(Программы!D3092,Нормативы!$A$1:$G$1,0))</f>
        <v>#N/A</v>
      </c>
    </row>
    <row r="3093" spans="6:6">
      <c r="F3093" s="8" t="e">
        <f>E3093*INDEX(Нормативы!$A$1:$G$31,MATCH(Программы!A3093,Нормативы!$A$1:$A$31,0),MATCH(Программы!D3093,Нормативы!$A$1:$G$1,0))</f>
        <v>#N/A</v>
      </c>
    </row>
    <row r="3094" spans="6:6">
      <c r="F3094" s="8" t="e">
        <f>E3094*INDEX(Нормативы!$A$1:$G$31,MATCH(Программы!A3094,Нормативы!$A$1:$A$31,0),MATCH(Программы!D3094,Нормативы!$A$1:$G$1,0))</f>
        <v>#N/A</v>
      </c>
    </row>
    <row r="3095" spans="6:6">
      <c r="F3095" s="8" t="e">
        <f>E3095*INDEX(Нормативы!$A$1:$G$31,MATCH(Программы!A3095,Нормативы!$A$1:$A$31,0),MATCH(Программы!D3095,Нормативы!$A$1:$G$1,0))</f>
        <v>#N/A</v>
      </c>
    </row>
    <row r="3096" spans="6:6">
      <c r="F3096" s="8" t="e">
        <f>E3096*INDEX(Нормативы!$A$1:$G$31,MATCH(Программы!A3096,Нормативы!$A$1:$A$31,0),MATCH(Программы!D3096,Нормативы!$A$1:$G$1,0))</f>
        <v>#N/A</v>
      </c>
    </row>
    <row r="3097" spans="6:6">
      <c r="F3097" s="8" t="e">
        <f>E3097*INDEX(Нормативы!$A$1:$G$31,MATCH(Программы!A3097,Нормативы!$A$1:$A$31,0),MATCH(Программы!D3097,Нормативы!$A$1:$G$1,0))</f>
        <v>#N/A</v>
      </c>
    </row>
    <row r="3098" spans="6:6">
      <c r="F3098" s="8" t="e">
        <f>E3098*INDEX(Нормативы!$A$1:$G$31,MATCH(Программы!A3098,Нормативы!$A$1:$A$31,0),MATCH(Программы!D3098,Нормативы!$A$1:$G$1,0))</f>
        <v>#N/A</v>
      </c>
    </row>
    <row r="3099" spans="6:6">
      <c r="F3099" s="8" t="e">
        <f>E3099*INDEX(Нормативы!$A$1:$G$31,MATCH(Программы!A3099,Нормативы!$A$1:$A$31,0),MATCH(Программы!D3099,Нормативы!$A$1:$G$1,0))</f>
        <v>#N/A</v>
      </c>
    </row>
    <row r="3100" spans="6:6">
      <c r="F3100" s="8" t="e">
        <f>E3100*INDEX(Нормативы!$A$1:$G$31,MATCH(Программы!A3100,Нормативы!$A$1:$A$31,0),MATCH(Программы!D3100,Нормативы!$A$1:$G$1,0))</f>
        <v>#N/A</v>
      </c>
    </row>
    <row r="3101" spans="6:6">
      <c r="F3101" s="8" t="e">
        <f>E3101*INDEX(Нормативы!$A$1:$G$31,MATCH(Программы!A3101,Нормативы!$A$1:$A$31,0),MATCH(Программы!D3101,Нормативы!$A$1:$G$1,0))</f>
        <v>#N/A</v>
      </c>
    </row>
    <row r="3102" spans="6:6">
      <c r="F3102" s="8" t="e">
        <f>E3102*INDEX(Нормативы!$A$1:$G$31,MATCH(Программы!A3102,Нормативы!$A$1:$A$31,0),MATCH(Программы!D3102,Нормативы!$A$1:$G$1,0))</f>
        <v>#N/A</v>
      </c>
    </row>
    <row r="3103" spans="6:6">
      <c r="F3103" s="8" t="e">
        <f>E3103*INDEX(Нормативы!$A$1:$G$31,MATCH(Программы!A3103,Нормативы!$A$1:$A$31,0),MATCH(Программы!D3103,Нормативы!$A$1:$G$1,0))</f>
        <v>#N/A</v>
      </c>
    </row>
    <row r="3104" spans="6:6">
      <c r="F3104" s="8" t="e">
        <f>E3104*INDEX(Нормативы!$A$1:$G$31,MATCH(Программы!A3104,Нормативы!$A$1:$A$31,0),MATCH(Программы!D3104,Нормативы!$A$1:$G$1,0))</f>
        <v>#N/A</v>
      </c>
    </row>
    <row r="3105" spans="6:6">
      <c r="F3105" s="8" t="e">
        <f>E3105*INDEX(Нормативы!$A$1:$G$31,MATCH(Программы!A3105,Нормативы!$A$1:$A$31,0),MATCH(Программы!D3105,Нормативы!$A$1:$G$1,0))</f>
        <v>#N/A</v>
      </c>
    </row>
    <row r="3106" spans="6:6">
      <c r="F3106" s="8" t="e">
        <f>E3106*INDEX(Нормативы!$A$1:$G$31,MATCH(Программы!A3106,Нормативы!$A$1:$A$31,0),MATCH(Программы!D3106,Нормативы!$A$1:$G$1,0))</f>
        <v>#N/A</v>
      </c>
    </row>
    <row r="3107" spans="6:6">
      <c r="F3107" s="8" t="e">
        <f>E3107*INDEX(Нормативы!$A$1:$G$31,MATCH(Программы!A3107,Нормативы!$A$1:$A$31,0),MATCH(Программы!D3107,Нормативы!$A$1:$G$1,0))</f>
        <v>#N/A</v>
      </c>
    </row>
    <row r="3108" spans="6:6">
      <c r="F3108" s="8" t="e">
        <f>E3108*INDEX(Нормативы!$A$1:$G$31,MATCH(Программы!A3108,Нормативы!$A$1:$A$31,0),MATCH(Программы!D3108,Нормативы!$A$1:$G$1,0))</f>
        <v>#N/A</v>
      </c>
    </row>
    <row r="3109" spans="6:6">
      <c r="F3109" s="8" t="e">
        <f>E3109*INDEX(Нормативы!$A$1:$G$31,MATCH(Программы!A3109,Нормативы!$A$1:$A$31,0),MATCH(Программы!D3109,Нормативы!$A$1:$G$1,0))</f>
        <v>#N/A</v>
      </c>
    </row>
    <row r="3110" spans="6:6">
      <c r="F3110" s="8" t="e">
        <f>E3110*INDEX(Нормативы!$A$1:$G$31,MATCH(Программы!A3110,Нормативы!$A$1:$A$31,0),MATCH(Программы!D3110,Нормативы!$A$1:$G$1,0))</f>
        <v>#N/A</v>
      </c>
    </row>
    <row r="3111" spans="6:6">
      <c r="F3111" s="8" t="e">
        <f>E3111*INDEX(Нормативы!$A$1:$G$31,MATCH(Программы!A3111,Нормативы!$A$1:$A$31,0),MATCH(Программы!D3111,Нормативы!$A$1:$G$1,0))</f>
        <v>#N/A</v>
      </c>
    </row>
    <row r="3112" spans="6:6">
      <c r="F3112" s="8" t="e">
        <f>E3112*INDEX(Нормативы!$A$1:$G$31,MATCH(Программы!A3112,Нормативы!$A$1:$A$31,0),MATCH(Программы!D3112,Нормативы!$A$1:$G$1,0))</f>
        <v>#N/A</v>
      </c>
    </row>
    <row r="3113" spans="6:6">
      <c r="F3113" s="8" t="e">
        <f>E3113*INDEX(Нормативы!$A$1:$G$31,MATCH(Программы!A3113,Нормативы!$A$1:$A$31,0),MATCH(Программы!D3113,Нормативы!$A$1:$G$1,0))</f>
        <v>#N/A</v>
      </c>
    </row>
    <row r="3114" spans="6:6">
      <c r="F3114" s="8" t="e">
        <f>E3114*INDEX(Нормативы!$A$1:$G$31,MATCH(Программы!A3114,Нормативы!$A$1:$A$31,0),MATCH(Программы!D3114,Нормативы!$A$1:$G$1,0))</f>
        <v>#N/A</v>
      </c>
    </row>
    <row r="3115" spans="6:6">
      <c r="F3115" s="8" t="e">
        <f>E3115*INDEX(Нормативы!$A$1:$G$31,MATCH(Программы!A3115,Нормативы!$A$1:$A$31,0),MATCH(Программы!D3115,Нормативы!$A$1:$G$1,0))</f>
        <v>#N/A</v>
      </c>
    </row>
    <row r="3116" spans="6:6">
      <c r="F3116" s="8" t="e">
        <f>E3116*INDEX(Нормативы!$A$1:$G$31,MATCH(Программы!A3116,Нормативы!$A$1:$A$31,0),MATCH(Программы!D3116,Нормативы!$A$1:$G$1,0))</f>
        <v>#N/A</v>
      </c>
    </row>
    <row r="3117" spans="6:6">
      <c r="F3117" s="8" t="e">
        <f>E3117*INDEX(Нормативы!$A$1:$G$31,MATCH(Программы!A3117,Нормативы!$A$1:$A$31,0),MATCH(Программы!D3117,Нормативы!$A$1:$G$1,0))</f>
        <v>#N/A</v>
      </c>
    </row>
    <row r="3118" spans="6:6">
      <c r="F3118" s="8" t="e">
        <f>E3118*INDEX(Нормативы!$A$1:$G$31,MATCH(Программы!A3118,Нормативы!$A$1:$A$31,0),MATCH(Программы!D3118,Нормативы!$A$1:$G$1,0))</f>
        <v>#N/A</v>
      </c>
    </row>
    <row r="3119" spans="6:6">
      <c r="F3119" s="8" t="e">
        <f>E3119*INDEX(Нормативы!$A$1:$G$31,MATCH(Программы!A3119,Нормативы!$A$1:$A$31,0),MATCH(Программы!D3119,Нормативы!$A$1:$G$1,0))</f>
        <v>#N/A</v>
      </c>
    </row>
    <row r="3120" spans="6:6">
      <c r="F3120" s="8" t="e">
        <f>E3120*INDEX(Нормативы!$A$1:$G$31,MATCH(Программы!A3120,Нормативы!$A$1:$A$31,0),MATCH(Программы!D3120,Нормативы!$A$1:$G$1,0))</f>
        <v>#N/A</v>
      </c>
    </row>
    <row r="3121" spans="6:6">
      <c r="F3121" s="8" t="e">
        <f>E3121*INDEX(Нормативы!$A$1:$G$31,MATCH(Программы!A3121,Нормативы!$A$1:$A$31,0),MATCH(Программы!D3121,Нормативы!$A$1:$G$1,0))</f>
        <v>#N/A</v>
      </c>
    </row>
    <row r="3122" spans="6:6">
      <c r="F3122" s="8" t="e">
        <f>E3122*INDEX(Нормативы!$A$1:$G$31,MATCH(Программы!A3122,Нормативы!$A$1:$A$31,0),MATCH(Программы!D3122,Нормативы!$A$1:$G$1,0))</f>
        <v>#N/A</v>
      </c>
    </row>
    <row r="3123" spans="6:6">
      <c r="F3123" s="8" t="e">
        <f>E3123*INDEX(Нормативы!$A$1:$G$31,MATCH(Программы!A3123,Нормативы!$A$1:$A$31,0),MATCH(Программы!D3123,Нормативы!$A$1:$G$1,0))</f>
        <v>#N/A</v>
      </c>
    </row>
    <row r="3124" spans="6:6">
      <c r="F3124" s="8" t="e">
        <f>E3124*INDEX(Нормативы!$A$1:$G$31,MATCH(Программы!A3124,Нормативы!$A$1:$A$31,0),MATCH(Программы!D3124,Нормативы!$A$1:$G$1,0))</f>
        <v>#N/A</v>
      </c>
    </row>
    <row r="3125" spans="6:6">
      <c r="F3125" s="8" t="e">
        <f>E3125*INDEX(Нормативы!$A$1:$G$31,MATCH(Программы!A3125,Нормативы!$A$1:$A$31,0),MATCH(Программы!D3125,Нормативы!$A$1:$G$1,0))</f>
        <v>#N/A</v>
      </c>
    </row>
    <row r="3126" spans="6:6">
      <c r="F3126" s="8" t="e">
        <f>E3126*INDEX(Нормативы!$A$1:$G$31,MATCH(Программы!A3126,Нормативы!$A$1:$A$31,0),MATCH(Программы!D3126,Нормативы!$A$1:$G$1,0))</f>
        <v>#N/A</v>
      </c>
    </row>
    <row r="3127" spans="6:6">
      <c r="F3127" s="8" t="e">
        <f>E3127*INDEX(Нормативы!$A$1:$G$31,MATCH(Программы!A3127,Нормативы!$A$1:$A$31,0),MATCH(Программы!D3127,Нормативы!$A$1:$G$1,0))</f>
        <v>#N/A</v>
      </c>
    </row>
    <row r="3128" spans="6:6">
      <c r="F3128" s="8" t="e">
        <f>E3128*INDEX(Нормативы!$A$1:$G$31,MATCH(Программы!A3128,Нормативы!$A$1:$A$31,0),MATCH(Программы!D3128,Нормативы!$A$1:$G$1,0))</f>
        <v>#N/A</v>
      </c>
    </row>
    <row r="3129" spans="6:6">
      <c r="F3129" s="8" t="e">
        <f>E3129*INDEX(Нормативы!$A$1:$G$31,MATCH(Программы!A3129,Нормативы!$A$1:$A$31,0),MATCH(Программы!D3129,Нормативы!$A$1:$G$1,0))</f>
        <v>#N/A</v>
      </c>
    </row>
    <row r="3130" spans="6:6">
      <c r="F3130" s="8" t="e">
        <f>E3130*INDEX(Нормативы!$A$1:$G$31,MATCH(Программы!A3130,Нормативы!$A$1:$A$31,0),MATCH(Программы!D3130,Нормативы!$A$1:$G$1,0))</f>
        <v>#N/A</v>
      </c>
    </row>
    <row r="3131" spans="6:6">
      <c r="F3131" s="8" t="e">
        <f>E3131*INDEX(Нормативы!$A$1:$G$31,MATCH(Программы!A3131,Нормативы!$A$1:$A$31,0),MATCH(Программы!D3131,Нормативы!$A$1:$G$1,0))</f>
        <v>#N/A</v>
      </c>
    </row>
    <row r="3132" spans="6:6">
      <c r="F3132" s="8" t="e">
        <f>E3132*INDEX(Нормативы!$A$1:$G$31,MATCH(Программы!A3132,Нормативы!$A$1:$A$31,0),MATCH(Программы!D3132,Нормативы!$A$1:$G$1,0))</f>
        <v>#N/A</v>
      </c>
    </row>
    <row r="3133" spans="6:6">
      <c r="F3133" s="8" t="e">
        <f>E3133*INDEX(Нормативы!$A$1:$G$31,MATCH(Программы!A3133,Нормативы!$A$1:$A$31,0),MATCH(Программы!D3133,Нормативы!$A$1:$G$1,0))</f>
        <v>#N/A</v>
      </c>
    </row>
    <row r="3134" spans="6:6">
      <c r="F3134" s="8" t="e">
        <f>E3134*INDEX(Нормативы!$A$1:$G$31,MATCH(Программы!A3134,Нормативы!$A$1:$A$31,0),MATCH(Программы!D3134,Нормативы!$A$1:$G$1,0))</f>
        <v>#N/A</v>
      </c>
    </row>
    <row r="3135" spans="6:6">
      <c r="F3135" s="8" t="e">
        <f>E3135*INDEX(Нормативы!$A$1:$G$31,MATCH(Программы!A3135,Нормативы!$A$1:$A$31,0),MATCH(Программы!D3135,Нормативы!$A$1:$G$1,0))</f>
        <v>#N/A</v>
      </c>
    </row>
    <row r="3136" spans="6:6">
      <c r="F3136" s="8" t="e">
        <f>E3136*INDEX(Нормативы!$A$1:$G$31,MATCH(Программы!A3136,Нормативы!$A$1:$A$31,0),MATCH(Программы!D3136,Нормативы!$A$1:$G$1,0))</f>
        <v>#N/A</v>
      </c>
    </row>
    <row r="3137" spans="6:6">
      <c r="F3137" s="8" t="e">
        <f>E3137*INDEX(Нормативы!$A$1:$G$31,MATCH(Программы!A3137,Нормативы!$A$1:$A$31,0),MATCH(Программы!D3137,Нормативы!$A$1:$G$1,0))</f>
        <v>#N/A</v>
      </c>
    </row>
    <row r="3138" spans="6:6">
      <c r="F3138" s="8" t="e">
        <f>E3138*INDEX(Нормативы!$A$1:$G$31,MATCH(Программы!A3138,Нормативы!$A$1:$A$31,0),MATCH(Программы!D3138,Нормативы!$A$1:$G$1,0))</f>
        <v>#N/A</v>
      </c>
    </row>
    <row r="3139" spans="6:6">
      <c r="F3139" s="8" t="e">
        <f>E3139*INDEX(Нормативы!$A$1:$G$31,MATCH(Программы!A3139,Нормативы!$A$1:$A$31,0),MATCH(Программы!D3139,Нормативы!$A$1:$G$1,0))</f>
        <v>#N/A</v>
      </c>
    </row>
    <row r="3140" spans="6:6">
      <c r="F3140" s="8" t="e">
        <f>E3140*INDEX(Нормативы!$A$1:$G$31,MATCH(Программы!A3140,Нормативы!$A$1:$A$31,0),MATCH(Программы!D3140,Нормативы!$A$1:$G$1,0))</f>
        <v>#N/A</v>
      </c>
    </row>
    <row r="3141" spans="6:6">
      <c r="F3141" s="8" t="e">
        <f>E3141*INDEX(Нормативы!$A$1:$G$31,MATCH(Программы!A3141,Нормативы!$A$1:$A$31,0),MATCH(Программы!D3141,Нормативы!$A$1:$G$1,0))</f>
        <v>#N/A</v>
      </c>
    </row>
    <row r="3142" spans="6:6">
      <c r="F3142" s="8" t="e">
        <f>E3142*INDEX(Нормативы!$A$1:$G$31,MATCH(Программы!A3142,Нормативы!$A$1:$A$31,0),MATCH(Программы!D3142,Нормативы!$A$1:$G$1,0))</f>
        <v>#N/A</v>
      </c>
    </row>
    <row r="3143" spans="6:6">
      <c r="F3143" s="8" t="e">
        <f>E3143*INDEX(Нормативы!$A$1:$G$31,MATCH(Программы!A3143,Нормативы!$A$1:$A$31,0),MATCH(Программы!D3143,Нормативы!$A$1:$G$1,0))</f>
        <v>#N/A</v>
      </c>
    </row>
    <row r="3144" spans="6:6">
      <c r="F3144" s="8" t="e">
        <f>E3144*INDEX(Нормативы!$A$1:$G$31,MATCH(Программы!A3144,Нормативы!$A$1:$A$31,0),MATCH(Программы!D3144,Нормативы!$A$1:$G$1,0))</f>
        <v>#N/A</v>
      </c>
    </row>
    <row r="3145" spans="6:6">
      <c r="F3145" s="8" t="e">
        <f>E3145*INDEX(Нормативы!$A$1:$G$31,MATCH(Программы!A3145,Нормативы!$A$1:$A$31,0),MATCH(Программы!D3145,Нормативы!$A$1:$G$1,0))</f>
        <v>#N/A</v>
      </c>
    </row>
    <row r="3146" spans="6:6">
      <c r="F3146" s="8" t="e">
        <f>E3146*INDEX(Нормативы!$A$1:$G$31,MATCH(Программы!A3146,Нормативы!$A$1:$A$31,0),MATCH(Программы!D3146,Нормативы!$A$1:$G$1,0))</f>
        <v>#N/A</v>
      </c>
    </row>
    <row r="3147" spans="6:6">
      <c r="F3147" s="8" t="e">
        <f>E3147*INDEX(Нормативы!$A$1:$G$31,MATCH(Программы!A3147,Нормативы!$A$1:$A$31,0),MATCH(Программы!D3147,Нормативы!$A$1:$G$1,0))</f>
        <v>#N/A</v>
      </c>
    </row>
    <row r="3148" spans="6:6">
      <c r="F3148" s="8" t="e">
        <f>E3148*INDEX(Нормативы!$A$1:$G$31,MATCH(Программы!A3148,Нормативы!$A$1:$A$31,0),MATCH(Программы!D3148,Нормативы!$A$1:$G$1,0))</f>
        <v>#N/A</v>
      </c>
    </row>
    <row r="3149" spans="6:6">
      <c r="F3149" s="8" t="e">
        <f>E3149*INDEX(Нормативы!$A$1:$G$31,MATCH(Программы!A3149,Нормативы!$A$1:$A$31,0),MATCH(Программы!D3149,Нормативы!$A$1:$G$1,0))</f>
        <v>#N/A</v>
      </c>
    </row>
    <row r="3150" spans="6:6">
      <c r="F3150" s="8" t="e">
        <f>E3150*INDEX(Нормативы!$A$1:$G$31,MATCH(Программы!A3150,Нормативы!$A$1:$A$31,0),MATCH(Программы!D3150,Нормативы!$A$1:$G$1,0))</f>
        <v>#N/A</v>
      </c>
    </row>
    <row r="3151" spans="6:6">
      <c r="F3151" s="8" t="e">
        <f>E3151*INDEX(Нормативы!$A$1:$G$31,MATCH(Программы!A3151,Нормативы!$A$1:$A$31,0),MATCH(Программы!D3151,Нормативы!$A$1:$G$1,0))</f>
        <v>#N/A</v>
      </c>
    </row>
    <row r="3152" spans="6:6">
      <c r="F3152" s="8" t="e">
        <f>E3152*INDEX(Нормативы!$A$1:$G$31,MATCH(Программы!A3152,Нормативы!$A$1:$A$31,0),MATCH(Программы!D3152,Нормативы!$A$1:$G$1,0))</f>
        <v>#N/A</v>
      </c>
    </row>
    <row r="3153" spans="6:6">
      <c r="F3153" s="8" t="e">
        <f>E3153*INDEX(Нормативы!$A$1:$G$31,MATCH(Программы!A3153,Нормативы!$A$1:$A$31,0),MATCH(Программы!D3153,Нормативы!$A$1:$G$1,0))</f>
        <v>#N/A</v>
      </c>
    </row>
    <row r="3154" spans="6:6">
      <c r="F3154" s="8" t="e">
        <f>E3154*INDEX(Нормативы!$A$1:$G$31,MATCH(Программы!A3154,Нормативы!$A$1:$A$31,0),MATCH(Программы!D3154,Нормативы!$A$1:$G$1,0))</f>
        <v>#N/A</v>
      </c>
    </row>
    <row r="3155" spans="6:6">
      <c r="F3155" s="8" t="e">
        <f>E3155*INDEX(Нормативы!$A$1:$G$31,MATCH(Программы!A3155,Нормативы!$A$1:$A$31,0),MATCH(Программы!D3155,Нормативы!$A$1:$G$1,0))</f>
        <v>#N/A</v>
      </c>
    </row>
    <row r="3156" spans="6:6">
      <c r="F3156" s="8" t="e">
        <f>E3156*INDEX(Нормативы!$A$1:$G$31,MATCH(Программы!A3156,Нормативы!$A$1:$A$31,0),MATCH(Программы!D3156,Нормативы!$A$1:$G$1,0))</f>
        <v>#N/A</v>
      </c>
    </row>
    <row r="3157" spans="6:6">
      <c r="F3157" s="8" t="e">
        <f>E3157*INDEX(Нормативы!$A$1:$G$31,MATCH(Программы!A3157,Нормативы!$A$1:$A$31,0),MATCH(Программы!D3157,Нормативы!$A$1:$G$1,0))</f>
        <v>#N/A</v>
      </c>
    </row>
    <row r="3158" spans="6:6">
      <c r="F3158" s="8" t="e">
        <f>E3158*INDEX(Нормативы!$A$1:$G$31,MATCH(Программы!A3158,Нормативы!$A$1:$A$31,0),MATCH(Программы!D3158,Нормативы!$A$1:$G$1,0))</f>
        <v>#N/A</v>
      </c>
    </row>
    <row r="3159" spans="6:6">
      <c r="F3159" s="8" t="e">
        <f>E3159*INDEX(Нормативы!$A$1:$G$31,MATCH(Программы!A3159,Нормативы!$A$1:$A$31,0),MATCH(Программы!D3159,Нормативы!$A$1:$G$1,0))</f>
        <v>#N/A</v>
      </c>
    </row>
    <row r="3160" spans="6:6">
      <c r="F3160" s="8" t="e">
        <f>E3160*INDEX(Нормативы!$A$1:$G$31,MATCH(Программы!A3160,Нормативы!$A$1:$A$31,0),MATCH(Программы!D3160,Нормативы!$A$1:$G$1,0))</f>
        <v>#N/A</v>
      </c>
    </row>
    <row r="3161" spans="6:6">
      <c r="F3161" s="8" t="e">
        <f>E3161*INDEX(Нормативы!$A$1:$G$31,MATCH(Программы!A3161,Нормативы!$A$1:$A$31,0),MATCH(Программы!D3161,Нормативы!$A$1:$G$1,0))</f>
        <v>#N/A</v>
      </c>
    </row>
    <row r="3162" spans="6:6">
      <c r="F3162" s="8" t="e">
        <f>E3162*INDEX(Нормативы!$A$1:$G$31,MATCH(Программы!A3162,Нормативы!$A$1:$A$31,0),MATCH(Программы!D3162,Нормативы!$A$1:$G$1,0))</f>
        <v>#N/A</v>
      </c>
    </row>
    <row r="3163" spans="6:6">
      <c r="F3163" s="8" t="e">
        <f>E3163*INDEX(Нормативы!$A$1:$G$31,MATCH(Программы!A3163,Нормативы!$A$1:$A$31,0),MATCH(Программы!D3163,Нормативы!$A$1:$G$1,0))</f>
        <v>#N/A</v>
      </c>
    </row>
    <row r="3164" spans="6:6">
      <c r="F3164" s="8" t="e">
        <f>E3164*INDEX(Нормативы!$A$1:$G$31,MATCH(Программы!A3164,Нормативы!$A$1:$A$31,0),MATCH(Программы!D3164,Нормативы!$A$1:$G$1,0))</f>
        <v>#N/A</v>
      </c>
    </row>
    <row r="3165" spans="6:6">
      <c r="F3165" s="8" t="e">
        <f>E3165*INDEX(Нормативы!$A$1:$G$31,MATCH(Программы!A3165,Нормативы!$A$1:$A$31,0),MATCH(Программы!D3165,Нормативы!$A$1:$G$1,0))</f>
        <v>#N/A</v>
      </c>
    </row>
    <row r="3166" spans="6:6">
      <c r="F3166" s="8" t="e">
        <f>E3166*INDEX(Нормативы!$A$1:$G$31,MATCH(Программы!A3166,Нормативы!$A$1:$A$31,0),MATCH(Программы!D3166,Нормативы!$A$1:$G$1,0))</f>
        <v>#N/A</v>
      </c>
    </row>
    <row r="3167" spans="6:6">
      <c r="F3167" s="8" t="e">
        <f>E3167*INDEX(Нормативы!$A$1:$G$31,MATCH(Программы!A3167,Нормативы!$A$1:$A$31,0),MATCH(Программы!D3167,Нормативы!$A$1:$G$1,0))</f>
        <v>#N/A</v>
      </c>
    </row>
    <row r="3168" spans="6:6">
      <c r="F3168" s="8" t="e">
        <f>E3168*INDEX(Нормативы!$A$1:$G$31,MATCH(Программы!A3168,Нормативы!$A$1:$A$31,0),MATCH(Программы!D3168,Нормативы!$A$1:$G$1,0))</f>
        <v>#N/A</v>
      </c>
    </row>
    <row r="3169" spans="6:6">
      <c r="F3169" s="8" t="e">
        <f>E3169*INDEX(Нормативы!$A$1:$G$31,MATCH(Программы!A3169,Нормативы!$A$1:$A$31,0),MATCH(Программы!D3169,Нормативы!$A$1:$G$1,0))</f>
        <v>#N/A</v>
      </c>
    </row>
    <row r="3170" spans="6:6">
      <c r="F3170" s="8" t="e">
        <f>E3170*INDEX(Нормативы!$A$1:$G$31,MATCH(Программы!A3170,Нормативы!$A$1:$A$31,0),MATCH(Программы!D3170,Нормативы!$A$1:$G$1,0))</f>
        <v>#N/A</v>
      </c>
    </row>
    <row r="3171" spans="6:6">
      <c r="F3171" s="8" t="e">
        <f>E3171*INDEX(Нормативы!$A$1:$G$31,MATCH(Программы!A3171,Нормативы!$A$1:$A$31,0),MATCH(Программы!D3171,Нормативы!$A$1:$G$1,0))</f>
        <v>#N/A</v>
      </c>
    </row>
    <row r="3172" spans="6:6">
      <c r="F3172" s="8" t="e">
        <f>E3172*INDEX(Нормативы!$A$1:$G$31,MATCH(Программы!A3172,Нормативы!$A$1:$A$31,0),MATCH(Программы!D3172,Нормативы!$A$1:$G$1,0))</f>
        <v>#N/A</v>
      </c>
    </row>
    <row r="3173" spans="6:6">
      <c r="F3173" s="8" t="e">
        <f>E3173*INDEX(Нормативы!$A$1:$G$31,MATCH(Программы!A3173,Нормативы!$A$1:$A$31,0),MATCH(Программы!D3173,Нормативы!$A$1:$G$1,0))</f>
        <v>#N/A</v>
      </c>
    </row>
    <row r="3174" spans="6:6">
      <c r="F3174" s="8" t="e">
        <f>E3174*INDEX(Нормативы!$A$1:$G$31,MATCH(Программы!A3174,Нормативы!$A$1:$A$31,0),MATCH(Программы!D3174,Нормативы!$A$1:$G$1,0))</f>
        <v>#N/A</v>
      </c>
    </row>
    <row r="3175" spans="6:6">
      <c r="F3175" s="8" t="e">
        <f>E3175*INDEX(Нормативы!$A$1:$G$31,MATCH(Программы!A3175,Нормативы!$A$1:$A$31,0),MATCH(Программы!D3175,Нормативы!$A$1:$G$1,0))</f>
        <v>#N/A</v>
      </c>
    </row>
    <row r="3176" spans="6:6">
      <c r="F3176" s="8" t="e">
        <f>E3176*INDEX(Нормативы!$A$1:$G$31,MATCH(Программы!A3176,Нормативы!$A$1:$A$31,0),MATCH(Программы!D3176,Нормативы!$A$1:$G$1,0))</f>
        <v>#N/A</v>
      </c>
    </row>
    <row r="3177" spans="6:6">
      <c r="F3177" s="8" t="e">
        <f>E3177*INDEX(Нормативы!$A$1:$G$31,MATCH(Программы!A3177,Нормативы!$A$1:$A$31,0),MATCH(Программы!D3177,Нормативы!$A$1:$G$1,0))</f>
        <v>#N/A</v>
      </c>
    </row>
    <row r="3178" spans="6:6">
      <c r="F3178" s="8" t="e">
        <f>E3178*INDEX(Нормативы!$A$1:$G$31,MATCH(Программы!A3178,Нормативы!$A$1:$A$31,0),MATCH(Программы!D3178,Нормативы!$A$1:$G$1,0))</f>
        <v>#N/A</v>
      </c>
    </row>
    <row r="3179" spans="6:6">
      <c r="F3179" s="8" t="e">
        <f>E3179*INDEX(Нормативы!$A$1:$G$31,MATCH(Программы!A3179,Нормативы!$A$1:$A$31,0),MATCH(Программы!D3179,Нормативы!$A$1:$G$1,0))</f>
        <v>#N/A</v>
      </c>
    </row>
    <row r="3180" spans="6:6">
      <c r="F3180" s="8" t="e">
        <f>E3180*INDEX(Нормативы!$A$1:$G$31,MATCH(Программы!A3180,Нормативы!$A$1:$A$31,0),MATCH(Программы!D3180,Нормативы!$A$1:$G$1,0))</f>
        <v>#N/A</v>
      </c>
    </row>
    <row r="3181" spans="6:6">
      <c r="F3181" s="8" t="e">
        <f>E3181*INDEX(Нормативы!$A$1:$G$31,MATCH(Программы!A3181,Нормативы!$A$1:$A$31,0),MATCH(Программы!D3181,Нормативы!$A$1:$G$1,0))</f>
        <v>#N/A</v>
      </c>
    </row>
    <row r="3182" spans="6:6">
      <c r="F3182" s="8" t="e">
        <f>E3182*INDEX(Нормативы!$A$1:$G$31,MATCH(Программы!A3182,Нормативы!$A$1:$A$31,0),MATCH(Программы!D3182,Нормативы!$A$1:$G$1,0))</f>
        <v>#N/A</v>
      </c>
    </row>
    <row r="3183" spans="6:6">
      <c r="F3183" s="8" t="e">
        <f>E3183*INDEX(Нормативы!$A$1:$G$31,MATCH(Программы!A3183,Нормативы!$A$1:$A$31,0),MATCH(Программы!D3183,Нормативы!$A$1:$G$1,0))</f>
        <v>#N/A</v>
      </c>
    </row>
    <row r="3184" spans="6:6">
      <c r="F3184" s="8" t="e">
        <f>E3184*INDEX(Нормативы!$A$1:$G$31,MATCH(Программы!A3184,Нормативы!$A$1:$A$31,0),MATCH(Программы!D3184,Нормативы!$A$1:$G$1,0))</f>
        <v>#N/A</v>
      </c>
    </row>
    <row r="3185" spans="6:6">
      <c r="F3185" s="8" t="e">
        <f>E3185*INDEX(Нормативы!$A$1:$G$31,MATCH(Программы!A3185,Нормативы!$A$1:$A$31,0),MATCH(Программы!D3185,Нормативы!$A$1:$G$1,0))</f>
        <v>#N/A</v>
      </c>
    </row>
    <row r="3186" spans="6:6">
      <c r="F3186" s="8" t="e">
        <f>E3186*INDEX(Нормативы!$A$1:$G$31,MATCH(Программы!A3186,Нормативы!$A$1:$A$31,0),MATCH(Программы!D3186,Нормативы!$A$1:$G$1,0))</f>
        <v>#N/A</v>
      </c>
    </row>
    <row r="3187" spans="6:6">
      <c r="F3187" s="8" t="e">
        <f>E3187*INDEX(Нормативы!$A$1:$G$31,MATCH(Программы!A3187,Нормативы!$A$1:$A$31,0),MATCH(Программы!D3187,Нормативы!$A$1:$G$1,0))</f>
        <v>#N/A</v>
      </c>
    </row>
    <row r="3188" spans="6:6">
      <c r="F3188" s="8" t="e">
        <f>E3188*INDEX(Нормативы!$A$1:$G$31,MATCH(Программы!A3188,Нормативы!$A$1:$A$31,0),MATCH(Программы!D3188,Нормативы!$A$1:$G$1,0))</f>
        <v>#N/A</v>
      </c>
    </row>
    <row r="3189" spans="6:6">
      <c r="F3189" s="8" t="e">
        <f>E3189*INDEX(Нормативы!$A$1:$G$31,MATCH(Программы!A3189,Нормативы!$A$1:$A$31,0),MATCH(Программы!D3189,Нормативы!$A$1:$G$1,0))</f>
        <v>#N/A</v>
      </c>
    </row>
    <row r="3190" spans="6:6">
      <c r="F3190" s="8" t="e">
        <f>E3190*INDEX(Нормативы!$A$1:$G$31,MATCH(Программы!A3190,Нормативы!$A$1:$A$31,0),MATCH(Программы!D3190,Нормативы!$A$1:$G$1,0))</f>
        <v>#N/A</v>
      </c>
    </row>
    <row r="3191" spans="6:6">
      <c r="F3191" s="8" t="e">
        <f>E3191*INDEX(Нормативы!$A$1:$G$31,MATCH(Программы!A3191,Нормативы!$A$1:$A$31,0),MATCH(Программы!D3191,Нормативы!$A$1:$G$1,0))</f>
        <v>#N/A</v>
      </c>
    </row>
    <row r="3192" spans="6:6">
      <c r="F3192" s="8" t="e">
        <f>E3192*INDEX(Нормативы!$A$1:$G$31,MATCH(Программы!A3192,Нормативы!$A$1:$A$31,0),MATCH(Программы!D3192,Нормативы!$A$1:$G$1,0))</f>
        <v>#N/A</v>
      </c>
    </row>
    <row r="3193" spans="6:6">
      <c r="F3193" s="8" t="e">
        <f>E3193*INDEX(Нормативы!$A$1:$G$31,MATCH(Программы!A3193,Нормативы!$A$1:$A$31,0),MATCH(Программы!D3193,Нормативы!$A$1:$G$1,0))</f>
        <v>#N/A</v>
      </c>
    </row>
    <row r="3194" spans="6:6">
      <c r="F3194" s="8" t="e">
        <f>E3194*INDEX(Нормативы!$A$1:$G$31,MATCH(Программы!A3194,Нормативы!$A$1:$A$31,0),MATCH(Программы!D3194,Нормативы!$A$1:$G$1,0))</f>
        <v>#N/A</v>
      </c>
    </row>
    <row r="3195" spans="6:6">
      <c r="F3195" s="8" t="e">
        <f>E3195*INDEX(Нормативы!$A$1:$G$31,MATCH(Программы!A3195,Нормативы!$A$1:$A$31,0),MATCH(Программы!D3195,Нормативы!$A$1:$G$1,0))</f>
        <v>#N/A</v>
      </c>
    </row>
    <row r="3196" spans="6:6">
      <c r="F3196" s="8" t="e">
        <f>E3196*INDEX(Нормативы!$A$1:$G$31,MATCH(Программы!A3196,Нормативы!$A$1:$A$31,0),MATCH(Программы!D3196,Нормативы!$A$1:$G$1,0))</f>
        <v>#N/A</v>
      </c>
    </row>
    <row r="3197" spans="6:6">
      <c r="F3197" s="8" t="e">
        <f>E3197*INDEX(Нормативы!$A$1:$G$31,MATCH(Программы!A3197,Нормативы!$A$1:$A$31,0),MATCH(Программы!D3197,Нормативы!$A$1:$G$1,0))</f>
        <v>#N/A</v>
      </c>
    </row>
    <row r="3198" spans="6:6">
      <c r="F3198" s="8" t="e">
        <f>E3198*INDEX(Нормативы!$A$1:$G$31,MATCH(Программы!A3198,Нормативы!$A$1:$A$31,0),MATCH(Программы!D3198,Нормативы!$A$1:$G$1,0))</f>
        <v>#N/A</v>
      </c>
    </row>
    <row r="3199" spans="6:6">
      <c r="F3199" s="8" t="e">
        <f>E3199*INDEX(Нормативы!$A$1:$G$31,MATCH(Программы!A3199,Нормативы!$A$1:$A$31,0),MATCH(Программы!D3199,Нормативы!$A$1:$G$1,0))</f>
        <v>#N/A</v>
      </c>
    </row>
    <row r="3200" spans="6:6">
      <c r="F3200" s="8" t="e">
        <f>E3200*INDEX(Нормативы!$A$1:$G$31,MATCH(Программы!A3200,Нормативы!$A$1:$A$31,0),MATCH(Программы!D3200,Нормативы!$A$1:$G$1,0))</f>
        <v>#N/A</v>
      </c>
    </row>
    <row r="3201" spans="6:6">
      <c r="F3201" s="8" t="e">
        <f>E3201*INDEX(Нормативы!$A$1:$G$31,MATCH(Программы!A3201,Нормативы!$A$1:$A$31,0),MATCH(Программы!D3201,Нормативы!$A$1:$G$1,0))</f>
        <v>#N/A</v>
      </c>
    </row>
    <row r="3202" spans="6:6">
      <c r="F3202" s="8" t="e">
        <f>E3202*INDEX(Нормативы!$A$1:$G$31,MATCH(Программы!A3202,Нормативы!$A$1:$A$31,0),MATCH(Программы!D3202,Нормативы!$A$1:$G$1,0))</f>
        <v>#N/A</v>
      </c>
    </row>
    <row r="3203" spans="6:6">
      <c r="F3203" s="8" t="e">
        <f>E3203*INDEX(Нормативы!$A$1:$G$31,MATCH(Программы!A3203,Нормативы!$A$1:$A$31,0),MATCH(Программы!D3203,Нормативы!$A$1:$G$1,0))</f>
        <v>#N/A</v>
      </c>
    </row>
    <row r="3204" spans="6:6">
      <c r="F3204" s="8" t="e">
        <f>E3204*INDEX(Нормативы!$A$1:$G$31,MATCH(Программы!A3204,Нормативы!$A$1:$A$31,0),MATCH(Программы!D3204,Нормативы!$A$1:$G$1,0))</f>
        <v>#N/A</v>
      </c>
    </row>
    <row r="3205" spans="6:6">
      <c r="F3205" s="8" t="e">
        <f>E3205*INDEX(Нормативы!$A$1:$G$31,MATCH(Программы!A3205,Нормативы!$A$1:$A$31,0),MATCH(Программы!D3205,Нормативы!$A$1:$G$1,0))</f>
        <v>#N/A</v>
      </c>
    </row>
    <row r="3206" spans="6:6">
      <c r="F3206" s="8" t="e">
        <f>E3206*INDEX(Нормативы!$A$1:$G$31,MATCH(Программы!A3206,Нормативы!$A$1:$A$31,0),MATCH(Программы!D3206,Нормативы!$A$1:$G$1,0))</f>
        <v>#N/A</v>
      </c>
    </row>
    <row r="3207" spans="6:6">
      <c r="F3207" s="8" t="e">
        <f>E3207*INDEX(Нормативы!$A$1:$G$31,MATCH(Программы!A3207,Нормативы!$A$1:$A$31,0),MATCH(Программы!D3207,Нормативы!$A$1:$G$1,0))</f>
        <v>#N/A</v>
      </c>
    </row>
    <row r="3208" spans="6:6">
      <c r="F3208" s="8" t="e">
        <f>E3208*INDEX(Нормативы!$A$1:$G$31,MATCH(Программы!A3208,Нормативы!$A$1:$A$31,0),MATCH(Программы!D3208,Нормативы!$A$1:$G$1,0))</f>
        <v>#N/A</v>
      </c>
    </row>
    <row r="3209" spans="6:6">
      <c r="F3209" s="8" t="e">
        <f>E3209*INDEX(Нормативы!$A$1:$G$31,MATCH(Программы!A3209,Нормативы!$A$1:$A$31,0),MATCH(Программы!D3209,Нормативы!$A$1:$G$1,0))</f>
        <v>#N/A</v>
      </c>
    </row>
    <row r="3210" spans="6:6">
      <c r="F3210" s="8" t="e">
        <f>E3210*INDEX(Нормативы!$A$1:$G$31,MATCH(Программы!A3210,Нормативы!$A$1:$A$31,0),MATCH(Программы!D3210,Нормативы!$A$1:$G$1,0))</f>
        <v>#N/A</v>
      </c>
    </row>
    <row r="3211" spans="6:6">
      <c r="F3211" s="8" t="e">
        <f>E3211*INDEX(Нормативы!$A$1:$G$31,MATCH(Программы!A3211,Нормативы!$A$1:$A$31,0),MATCH(Программы!D3211,Нормативы!$A$1:$G$1,0))</f>
        <v>#N/A</v>
      </c>
    </row>
    <row r="3212" spans="6:6">
      <c r="F3212" s="8" t="e">
        <f>E3212*INDEX(Нормативы!$A$1:$G$31,MATCH(Программы!A3212,Нормативы!$A$1:$A$31,0),MATCH(Программы!D3212,Нормативы!$A$1:$G$1,0))</f>
        <v>#N/A</v>
      </c>
    </row>
    <row r="3213" spans="6:6">
      <c r="F3213" s="8" t="e">
        <f>E3213*INDEX(Нормативы!$A$1:$G$31,MATCH(Программы!A3213,Нормативы!$A$1:$A$31,0),MATCH(Программы!D3213,Нормативы!$A$1:$G$1,0))</f>
        <v>#N/A</v>
      </c>
    </row>
    <row r="3214" spans="6:6">
      <c r="F3214" s="8" t="e">
        <f>E3214*INDEX(Нормативы!$A$1:$G$31,MATCH(Программы!A3214,Нормативы!$A$1:$A$31,0),MATCH(Программы!D3214,Нормативы!$A$1:$G$1,0))</f>
        <v>#N/A</v>
      </c>
    </row>
    <row r="3215" spans="6:6">
      <c r="F3215" s="8" t="e">
        <f>E3215*INDEX(Нормативы!$A$1:$G$31,MATCH(Программы!A3215,Нормативы!$A$1:$A$31,0),MATCH(Программы!D3215,Нормативы!$A$1:$G$1,0))</f>
        <v>#N/A</v>
      </c>
    </row>
    <row r="3216" spans="6:6">
      <c r="F3216" s="8" t="e">
        <f>E3216*INDEX(Нормативы!$A$1:$G$31,MATCH(Программы!A3216,Нормативы!$A$1:$A$31,0),MATCH(Программы!D3216,Нормативы!$A$1:$G$1,0))</f>
        <v>#N/A</v>
      </c>
    </row>
    <row r="3217" spans="6:6">
      <c r="F3217" s="8" t="e">
        <f>E3217*INDEX(Нормативы!$A$1:$G$31,MATCH(Программы!A3217,Нормативы!$A$1:$A$31,0),MATCH(Программы!D3217,Нормативы!$A$1:$G$1,0))</f>
        <v>#N/A</v>
      </c>
    </row>
    <row r="3218" spans="6:6">
      <c r="F3218" s="8" t="e">
        <f>E3218*INDEX(Нормативы!$A$1:$G$31,MATCH(Программы!A3218,Нормативы!$A$1:$A$31,0),MATCH(Программы!D3218,Нормативы!$A$1:$G$1,0))</f>
        <v>#N/A</v>
      </c>
    </row>
    <row r="3219" spans="6:6">
      <c r="F3219" s="8" t="e">
        <f>E3219*INDEX(Нормативы!$A$1:$G$31,MATCH(Программы!A3219,Нормативы!$A$1:$A$31,0),MATCH(Программы!D3219,Нормативы!$A$1:$G$1,0))</f>
        <v>#N/A</v>
      </c>
    </row>
    <row r="3220" spans="6:6">
      <c r="F3220" s="8" t="e">
        <f>E3220*INDEX(Нормативы!$A$1:$G$31,MATCH(Программы!A3220,Нормативы!$A$1:$A$31,0),MATCH(Программы!D3220,Нормативы!$A$1:$G$1,0))</f>
        <v>#N/A</v>
      </c>
    </row>
    <row r="3221" spans="6:6">
      <c r="F3221" s="8" t="e">
        <f>E3221*INDEX(Нормативы!$A$1:$G$31,MATCH(Программы!A3221,Нормативы!$A$1:$A$31,0),MATCH(Программы!D3221,Нормативы!$A$1:$G$1,0))</f>
        <v>#N/A</v>
      </c>
    </row>
    <row r="3222" spans="6:6">
      <c r="F3222" s="8" t="e">
        <f>E3222*INDEX(Нормативы!$A$1:$G$31,MATCH(Программы!A3222,Нормативы!$A$1:$A$31,0),MATCH(Программы!D3222,Нормативы!$A$1:$G$1,0))</f>
        <v>#N/A</v>
      </c>
    </row>
    <row r="3223" spans="6:6">
      <c r="F3223" s="8" t="e">
        <f>E3223*INDEX(Нормативы!$A$1:$G$31,MATCH(Программы!A3223,Нормативы!$A$1:$A$31,0),MATCH(Программы!D3223,Нормативы!$A$1:$G$1,0))</f>
        <v>#N/A</v>
      </c>
    </row>
    <row r="3224" spans="6:6">
      <c r="F3224" s="8" t="e">
        <f>E3224*INDEX(Нормативы!$A$1:$G$31,MATCH(Программы!A3224,Нормативы!$A$1:$A$31,0),MATCH(Программы!D3224,Нормативы!$A$1:$G$1,0))</f>
        <v>#N/A</v>
      </c>
    </row>
    <row r="3225" spans="6:6">
      <c r="F3225" s="8" t="e">
        <f>E3225*INDEX(Нормативы!$A$1:$G$31,MATCH(Программы!A3225,Нормативы!$A$1:$A$31,0),MATCH(Программы!D3225,Нормативы!$A$1:$G$1,0))</f>
        <v>#N/A</v>
      </c>
    </row>
    <row r="3226" spans="6:6">
      <c r="F3226" s="8" t="e">
        <f>E3226*INDEX(Нормативы!$A$1:$G$31,MATCH(Программы!A3226,Нормативы!$A$1:$A$31,0),MATCH(Программы!D3226,Нормативы!$A$1:$G$1,0))</f>
        <v>#N/A</v>
      </c>
    </row>
    <row r="3227" spans="6:6">
      <c r="F3227" s="8" t="e">
        <f>E3227*INDEX(Нормативы!$A$1:$G$31,MATCH(Программы!A3227,Нормативы!$A$1:$A$31,0),MATCH(Программы!D3227,Нормативы!$A$1:$G$1,0))</f>
        <v>#N/A</v>
      </c>
    </row>
    <row r="3228" spans="6:6">
      <c r="F3228" s="8" t="e">
        <f>E3228*INDEX(Нормативы!$A$1:$G$31,MATCH(Программы!A3228,Нормативы!$A$1:$A$31,0),MATCH(Программы!D3228,Нормативы!$A$1:$G$1,0))</f>
        <v>#N/A</v>
      </c>
    </row>
    <row r="3229" spans="6:6">
      <c r="F3229" s="8" t="e">
        <f>E3229*INDEX(Нормативы!$A$1:$G$31,MATCH(Программы!A3229,Нормативы!$A$1:$A$31,0),MATCH(Программы!D3229,Нормативы!$A$1:$G$1,0))</f>
        <v>#N/A</v>
      </c>
    </row>
    <row r="3230" spans="6:6">
      <c r="F3230" s="8" t="e">
        <f>E3230*INDEX(Нормативы!$A$1:$G$31,MATCH(Программы!A3230,Нормативы!$A$1:$A$31,0),MATCH(Программы!D3230,Нормативы!$A$1:$G$1,0))</f>
        <v>#N/A</v>
      </c>
    </row>
    <row r="3231" spans="6:6">
      <c r="F3231" s="8" t="e">
        <f>E3231*INDEX(Нормативы!$A$1:$G$31,MATCH(Программы!A3231,Нормативы!$A$1:$A$31,0),MATCH(Программы!D3231,Нормативы!$A$1:$G$1,0))</f>
        <v>#N/A</v>
      </c>
    </row>
    <row r="3232" spans="6:6">
      <c r="F3232" s="8" t="e">
        <f>E3232*INDEX(Нормативы!$A$1:$G$31,MATCH(Программы!A3232,Нормативы!$A$1:$A$31,0),MATCH(Программы!D3232,Нормативы!$A$1:$G$1,0))</f>
        <v>#N/A</v>
      </c>
    </row>
    <row r="3233" spans="6:6">
      <c r="F3233" s="8" t="e">
        <f>E3233*INDEX(Нормативы!$A$1:$G$31,MATCH(Программы!A3233,Нормативы!$A$1:$A$31,0),MATCH(Программы!D3233,Нормативы!$A$1:$G$1,0))</f>
        <v>#N/A</v>
      </c>
    </row>
    <row r="3234" spans="6:6">
      <c r="F3234" s="8" t="e">
        <f>E3234*INDEX(Нормативы!$A$1:$G$31,MATCH(Программы!A3234,Нормативы!$A$1:$A$31,0),MATCH(Программы!D3234,Нормативы!$A$1:$G$1,0))</f>
        <v>#N/A</v>
      </c>
    </row>
    <row r="3235" spans="6:6">
      <c r="F3235" s="8" t="e">
        <f>E3235*INDEX(Нормативы!$A$1:$G$31,MATCH(Программы!A3235,Нормативы!$A$1:$A$31,0),MATCH(Программы!D3235,Нормативы!$A$1:$G$1,0))</f>
        <v>#N/A</v>
      </c>
    </row>
    <row r="3236" spans="6:6">
      <c r="F3236" s="8" t="e">
        <f>E3236*INDEX(Нормативы!$A$1:$G$31,MATCH(Программы!A3236,Нормативы!$A$1:$A$31,0),MATCH(Программы!D3236,Нормативы!$A$1:$G$1,0))</f>
        <v>#N/A</v>
      </c>
    </row>
    <row r="3237" spans="6:6">
      <c r="F3237" s="8" t="e">
        <f>E3237*INDEX(Нормативы!$A$1:$G$31,MATCH(Программы!A3237,Нормативы!$A$1:$A$31,0),MATCH(Программы!D3237,Нормативы!$A$1:$G$1,0))</f>
        <v>#N/A</v>
      </c>
    </row>
    <row r="3238" spans="6:6">
      <c r="F3238" s="8" t="e">
        <f>E3238*INDEX(Нормативы!$A$1:$G$31,MATCH(Программы!A3238,Нормативы!$A$1:$A$31,0),MATCH(Программы!D3238,Нормативы!$A$1:$G$1,0))</f>
        <v>#N/A</v>
      </c>
    </row>
    <row r="3239" spans="6:6">
      <c r="F3239" s="8" t="e">
        <f>E3239*INDEX(Нормативы!$A$1:$G$31,MATCH(Программы!A3239,Нормативы!$A$1:$A$31,0),MATCH(Программы!D3239,Нормативы!$A$1:$G$1,0))</f>
        <v>#N/A</v>
      </c>
    </row>
    <row r="3240" spans="6:6">
      <c r="F3240" s="8" t="e">
        <f>E3240*INDEX(Нормативы!$A$1:$G$31,MATCH(Программы!A3240,Нормативы!$A$1:$A$31,0),MATCH(Программы!D3240,Нормативы!$A$1:$G$1,0))</f>
        <v>#N/A</v>
      </c>
    </row>
    <row r="3241" spans="6:6">
      <c r="F3241" s="8" t="e">
        <f>E3241*INDEX(Нормативы!$A$1:$G$31,MATCH(Программы!A3241,Нормативы!$A$1:$A$31,0),MATCH(Программы!D3241,Нормативы!$A$1:$G$1,0))</f>
        <v>#N/A</v>
      </c>
    </row>
    <row r="3242" spans="6:6">
      <c r="F3242" s="8" t="e">
        <f>E3242*INDEX(Нормативы!$A$1:$G$31,MATCH(Программы!A3242,Нормативы!$A$1:$A$31,0),MATCH(Программы!D3242,Нормативы!$A$1:$G$1,0))</f>
        <v>#N/A</v>
      </c>
    </row>
    <row r="3243" spans="6:6">
      <c r="F3243" s="8" t="e">
        <f>E3243*INDEX(Нормативы!$A$1:$G$31,MATCH(Программы!A3243,Нормативы!$A$1:$A$31,0),MATCH(Программы!D3243,Нормативы!$A$1:$G$1,0))</f>
        <v>#N/A</v>
      </c>
    </row>
    <row r="3244" spans="6:6">
      <c r="F3244" s="8" t="e">
        <f>E3244*INDEX(Нормативы!$A$1:$G$31,MATCH(Программы!A3244,Нормативы!$A$1:$A$31,0),MATCH(Программы!D3244,Нормативы!$A$1:$G$1,0))</f>
        <v>#N/A</v>
      </c>
    </row>
    <row r="3245" spans="6:6">
      <c r="F3245" s="8" t="e">
        <f>E3245*INDEX(Нормативы!$A$1:$G$31,MATCH(Программы!A3245,Нормативы!$A$1:$A$31,0),MATCH(Программы!D3245,Нормативы!$A$1:$G$1,0))</f>
        <v>#N/A</v>
      </c>
    </row>
    <row r="3246" spans="6:6">
      <c r="F3246" s="8" t="e">
        <f>E3246*INDEX(Нормативы!$A$1:$G$31,MATCH(Программы!A3246,Нормативы!$A$1:$A$31,0),MATCH(Программы!D3246,Нормативы!$A$1:$G$1,0))</f>
        <v>#N/A</v>
      </c>
    </row>
    <row r="3247" spans="6:6">
      <c r="F3247" s="8" t="e">
        <f>E3247*INDEX(Нормативы!$A$1:$G$31,MATCH(Программы!A3247,Нормативы!$A$1:$A$31,0),MATCH(Программы!D3247,Нормативы!$A$1:$G$1,0))</f>
        <v>#N/A</v>
      </c>
    </row>
    <row r="3248" spans="6:6">
      <c r="F3248" s="8" t="e">
        <f>E3248*INDEX(Нормативы!$A$1:$G$31,MATCH(Программы!A3248,Нормативы!$A$1:$A$31,0),MATCH(Программы!D3248,Нормативы!$A$1:$G$1,0))</f>
        <v>#N/A</v>
      </c>
    </row>
    <row r="3249" spans="6:6">
      <c r="F3249" s="8" t="e">
        <f>E3249*INDEX(Нормативы!$A$1:$G$31,MATCH(Программы!A3249,Нормативы!$A$1:$A$31,0),MATCH(Программы!D3249,Нормативы!$A$1:$G$1,0))</f>
        <v>#N/A</v>
      </c>
    </row>
    <row r="3250" spans="6:6">
      <c r="F3250" s="8" t="e">
        <f>E3250*INDEX(Нормативы!$A$1:$G$31,MATCH(Программы!A3250,Нормативы!$A$1:$A$31,0),MATCH(Программы!D3250,Нормативы!$A$1:$G$1,0))</f>
        <v>#N/A</v>
      </c>
    </row>
    <row r="3251" spans="6:6">
      <c r="F3251" s="8" t="e">
        <f>E3251*INDEX(Нормативы!$A$1:$G$31,MATCH(Программы!A3251,Нормативы!$A$1:$A$31,0),MATCH(Программы!D3251,Нормативы!$A$1:$G$1,0))</f>
        <v>#N/A</v>
      </c>
    </row>
    <row r="3252" spans="6:6">
      <c r="F3252" s="8" t="e">
        <f>E3252*INDEX(Нормативы!$A$1:$G$31,MATCH(Программы!A3252,Нормативы!$A$1:$A$31,0),MATCH(Программы!D3252,Нормативы!$A$1:$G$1,0))</f>
        <v>#N/A</v>
      </c>
    </row>
    <row r="3253" spans="6:6">
      <c r="F3253" s="8" t="e">
        <f>E3253*INDEX(Нормативы!$A$1:$G$31,MATCH(Программы!A3253,Нормативы!$A$1:$A$31,0),MATCH(Программы!D3253,Нормативы!$A$1:$G$1,0))</f>
        <v>#N/A</v>
      </c>
    </row>
    <row r="3254" spans="6:6">
      <c r="F3254" s="8" t="e">
        <f>E3254*INDEX(Нормативы!$A$1:$G$31,MATCH(Программы!A3254,Нормативы!$A$1:$A$31,0),MATCH(Программы!D3254,Нормативы!$A$1:$G$1,0))</f>
        <v>#N/A</v>
      </c>
    </row>
    <row r="3255" spans="6:6">
      <c r="F3255" s="8" t="e">
        <f>E3255*INDEX(Нормативы!$A$1:$G$31,MATCH(Программы!A3255,Нормативы!$A$1:$A$31,0),MATCH(Программы!D3255,Нормативы!$A$1:$G$1,0))</f>
        <v>#N/A</v>
      </c>
    </row>
    <row r="3256" spans="6:6">
      <c r="F3256" s="8" t="e">
        <f>E3256*INDEX(Нормативы!$A$1:$G$31,MATCH(Программы!A3256,Нормативы!$A$1:$A$31,0),MATCH(Программы!D3256,Нормативы!$A$1:$G$1,0))</f>
        <v>#N/A</v>
      </c>
    </row>
    <row r="3257" spans="6:6">
      <c r="F3257" s="8" t="e">
        <f>E3257*INDEX(Нормативы!$A$1:$G$31,MATCH(Программы!A3257,Нормативы!$A$1:$A$31,0),MATCH(Программы!D3257,Нормативы!$A$1:$G$1,0))</f>
        <v>#N/A</v>
      </c>
    </row>
    <row r="3258" spans="6:6">
      <c r="F3258" s="8" t="e">
        <f>E3258*INDEX(Нормативы!$A$1:$G$31,MATCH(Программы!A3258,Нормативы!$A$1:$A$31,0),MATCH(Программы!D3258,Нормативы!$A$1:$G$1,0))</f>
        <v>#N/A</v>
      </c>
    </row>
    <row r="3259" spans="6:6">
      <c r="F3259" s="8" t="e">
        <f>E3259*INDEX(Нормативы!$A$1:$G$31,MATCH(Программы!A3259,Нормативы!$A$1:$A$31,0),MATCH(Программы!D3259,Нормативы!$A$1:$G$1,0))</f>
        <v>#N/A</v>
      </c>
    </row>
    <row r="3260" spans="6:6">
      <c r="F3260" s="8" t="e">
        <f>E3260*INDEX(Нормативы!$A$1:$G$31,MATCH(Программы!A3260,Нормативы!$A$1:$A$31,0),MATCH(Программы!D3260,Нормативы!$A$1:$G$1,0))</f>
        <v>#N/A</v>
      </c>
    </row>
    <row r="3261" spans="6:6">
      <c r="F3261" s="8" t="e">
        <f>E3261*INDEX(Нормативы!$A$1:$G$31,MATCH(Программы!A3261,Нормативы!$A$1:$A$31,0),MATCH(Программы!D3261,Нормативы!$A$1:$G$1,0))</f>
        <v>#N/A</v>
      </c>
    </row>
    <row r="3262" spans="6:6">
      <c r="F3262" s="8" t="e">
        <f>E3262*INDEX(Нормативы!$A$1:$G$31,MATCH(Программы!A3262,Нормативы!$A$1:$A$31,0),MATCH(Программы!D3262,Нормативы!$A$1:$G$1,0))</f>
        <v>#N/A</v>
      </c>
    </row>
    <row r="3263" spans="6:6">
      <c r="F3263" s="8" t="e">
        <f>E3263*INDEX(Нормативы!$A$1:$G$31,MATCH(Программы!A3263,Нормативы!$A$1:$A$31,0),MATCH(Программы!D3263,Нормативы!$A$1:$G$1,0))</f>
        <v>#N/A</v>
      </c>
    </row>
    <row r="3264" spans="6:6">
      <c r="F3264" s="8" t="e">
        <f>E3264*INDEX(Нормативы!$A$1:$G$31,MATCH(Программы!A3264,Нормативы!$A$1:$A$31,0),MATCH(Программы!D3264,Нормативы!$A$1:$G$1,0))</f>
        <v>#N/A</v>
      </c>
    </row>
    <row r="3265" spans="6:6">
      <c r="F3265" s="8" t="e">
        <f>E3265*INDEX(Нормативы!$A$1:$G$31,MATCH(Программы!A3265,Нормативы!$A$1:$A$31,0),MATCH(Программы!D3265,Нормативы!$A$1:$G$1,0))</f>
        <v>#N/A</v>
      </c>
    </row>
    <row r="3266" spans="6:6">
      <c r="F3266" s="8" t="e">
        <f>E3266*INDEX(Нормативы!$A$1:$G$31,MATCH(Программы!A3266,Нормативы!$A$1:$A$31,0),MATCH(Программы!D3266,Нормативы!$A$1:$G$1,0))</f>
        <v>#N/A</v>
      </c>
    </row>
    <row r="3267" spans="6:6">
      <c r="F3267" s="8" t="e">
        <f>E3267*INDEX(Нормативы!$A$1:$G$31,MATCH(Программы!A3267,Нормативы!$A$1:$A$31,0),MATCH(Программы!D3267,Нормативы!$A$1:$G$1,0))</f>
        <v>#N/A</v>
      </c>
    </row>
    <row r="3268" spans="6:6">
      <c r="F3268" s="8" t="e">
        <f>E3268*INDEX(Нормативы!$A$1:$G$31,MATCH(Программы!A3268,Нормативы!$A$1:$A$31,0),MATCH(Программы!D3268,Нормативы!$A$1:$G$1,0))</f>
        <v>#N/A</v>
      </c>
    </row>
    <row r="3269" spans="6:6">
      <c r="F3269" s="8" t="e">
        <f>E3269*INDEX(Нормативы!$A$1:$G$31,MATCH(Программы!A3269,Нормативы!$A$1:$A$31,0),MATCH(Программы!D3269,Нормативы!$A$1:$G$1,0))</f>
        <v>#N/A</v>
      </c>
    </row>
    <row r="3270" spans="6:6">
      <c r="F3270" s="8" t="e">
        <f>E3270*INDEX(Нормативы!$A$1:$G$31,MATCH(Программы!A3270,Нормативы!$A$1:$A$31,0),MATCH(Программы!D3270,Нормативы!$A$1:$G$1,0))</f>
        <v>#N/A</v>
      </c>
    </row>
    <row r="3271" spans="6:6">
      <c r="F3271" s="8" t="e">
        <f>E3271*INDEX(Нормативы!$A$1:$G$31,MATCH(Программы!A3271,Нормативы!$A$1:$A$31,0),MATCH(Программы!D3271,Нормативы!$A$1:$G$1,0))</f>
        <v>#N/A</v>
      </c>
    </row>
    <row r="3272" spans="6:6">
      <c r="F3272" s="8" t="e">
        <f>E3272*INDEX(Нормативы!$A$1:$G$31,MATCH(Программы!A3272,Нормативы!$A$1:$A$31,0),MATCH(Программы!D3272,Нормативы!$A$1:$G$1,0))</f>
        <v>#N/A</v>
      </c>
    </row>
    <row r="3273" spans="6:6">
      <c r="F3273" s="8" t="e">
        <f>E3273*INDEX(Нормативы!$A$1:$G$31,MATCH(Программы!A3273,Нормативы!$A$1:$A$31,0),MATCH(Программы!D3273,Нормативы!$A$1:$G$1,0))</f>
        <v>#N/A</v>
      </c>
    </row>
    <row r="3274" spans="6:6">
      <c r="F3274" s="8" t="e">
        <f>E3274*INDEX(Нормативы!$A$1:$G$31,MATCH(Программы!A3274,Нормативы!$A$1:$A$31,0),MATCH(Программы!D3274,Нормативы!$A$1:$G$1,0))</f>
        <v>#N/A</v>
      </c>
    </row>
    <row r="3275" spans="6:6">
      <c r="F3275" s="8" t="e">
        <f>E3275*INDEX(Нормативы!$A$1:$G$31,MATCH(Программы!A3275,Нормативы!$A$1:$A$31,0),MATCH(Программы!D3275,Нормативы!$A$1:$G$1,0))</f>
        <v>#N/A</v>
      </c>
    </row>
    <row r="3276" spans="6:6">
      <c r="F3276" s="8" t="e">
        <f>E3276*INDEX(Нормативы!$A$1:$G$31,MATCH(Программы!A3276,Нормативы!$A$1:$A$31,0),MATCH(Программы!D3276,Нормативы!$A$1:$G$1,0))</f>
        <v>#N/A</v>
      </c>
    </row>
    <row r="3277" spans="6:6">
      <c r="F3277" s="8" t="e">
        <f>E3277*INDEX(Нормативы!$A$1:$G$31,MATCH(Программы!A3277,Нормативы!$A$1:$A$31,0),MATCH(Программы!D3277,Нормативы!$A$1:$G$1,0))</f>
        <v>#N/A</v>
      </c>
    </row>
    <row r="3278" spans="6:6">
      <c r="F3278" s="8" t="e">
        <f>E3278*INDEX(Нормативы!$A$1:$G$31,MATCH(Программы!A3278,Нормативы!$A$1:$A$31,0),MATCH(Программы!D3278,Нормативы!$A$1:$G$1,0))</f>
        <v>#N/A</v>
      </c>
    </row>
    <row r="3279" spans="6:6">
      <c r="F3279" s="8" t="e">
        <f>E3279*INDEX(Нормативы!$A$1:$G$31,MATCH(Программы!A3279,Нормативы!$A$1:$A$31,0),MATCH(Программы!D3279,Нормативы!$A$1:$G$1,0))</f>
        <v>#N/A</v>
      </c>
    </row>
    <row r="3280" spans="6:6">
      <c r="F3280" s="8" t="e">
        <f>E3280*INDEX(Нормативы!$A$1:$G$31,MATCH(Программы!A3280,Нормативы!$A$1:$A$31,0),MATCH(Программы!D3280,Нормативы!$A$1:$G$1,0))</f>
        <v>#N/A</v>
      </c>
    </row>
    <row r="3281" spans="6:6">
      <c r="F3281" s="8" t="e">
        <f>E3281*INDEX(Нормативы!$A$1:$G$31,MATCH(Программы!A3281,Нормативы!$A$1:$A$31,0),MATCH(Программы!D3281,Нормативы!$A$1:$G$1,0))</f>
        <v>#N/A</v>
      </c>
    </row>
    <row r="3282" spans="6:6">
      <c r="F3282" s="8" t="e">
        <f>E3282*INDEX(Нормативы!$A$1:$G$31,MATCH(Программы!A3282,Нормативы!$A$1:$A$31,0),MATCH(Программы!D3282,Нормативы!$A$1:$G$1,0))</f>
        <v>#N/A</v>
      </c>
    </row>
    <row r="3283" spans="6:6">
      <c r="F3283" s="8" t="e">
        <f>E3283*INDEX(Нормативы!$A$1:$G$31,MATCH(Программы!A3283,Нормативы!$A$1:$A$31,0),MATCH(Программы!D3283,Нормативы!$A$1:$G$1,0))</f>
        <v>#N/A</v>
      </c>
    </row>
    <row r="3284" spans="6:6">
      <c r="F3284" s="8" t="e">
        <f>E3284*INDEX(Нормативы!$A$1:$G$31,MATCH(Программы!A3284,Нормативы!$A$1:$A$31,0),MATCH(Программы!D3284,Нормативы!$A$1:$G$1,0))</f>
        <v>#N/A</v>
      </c>
    </row>
    <row r="3285" spans="6:6">
      <c r="F3285" s="8" t="e">
        <f>E3285*INDEX(Нормативы!$A$1:$G$31,MATCH(Программы!A3285,Нормативы!$A$1:$A$31,0),MATCH(Программы!D3285,Нормативы!$A$1:$G$1,0))</f>
        <v>#N/A</v>
      </c>
    </row>
    <row r="3286" spans="6:6">
      <c r="F3286" s="8" t="e">
        <f>E3286*INDEX(Нормативы!$A$1:$G$31,MATCH(Программы!A3286,Нормативы!$A$1:$A$31,0),MATCH(Программы!D3286,Нормативы!$A$1:$G$1,0))</f>
        <v>#N/A</v>
      </c>
    </row>
    <row r="3287" spans="6:6">
      <c r="F3287" s="8" t="e">
        <f>E3287*INDEX(Нормативы!$A$1:$G$31,MATCH(Программы!A3287,Нормативы!$A$1:$A$31,0),MATCH(Программы!D3287,Нормативы!$A$1:$G$1,0))</f>
        <v>#N/A</v>
      </c>
    </row>
    <row r="3288" spans="6:6">
      <c r="F3288" s="8" t="e">
        <f>E3288*INDEX(Нормативы!$A$1:$G$31,MATCH(Программы!A3288,Нормативы!$A$1:$A$31,0),MATCH(Программы!D3288,Нормативы!$A$1:$G$1,0))</f>
        <v>#N/A</v>
      </c>
    </row>
    <row r="3289" spans="6:6">
      <c r="F3289" s="8" t="e">
        <f>E3289*INDEX(Нормативы!$A$1:$G$31,MATCH(Программы!A3289,Нормативы!$A$1:$A$31,0),MATCH(Программы!D3289,Нормативы!$A$1:$G$1,0))</f>
        <v>#N/A</v>
      </c>
    </row>
    <row r="3290" spans="6:6">
      <c r="F3290" s="8" t="e">
        <f>E3290*INDEX(Нормативы!$A$1:$G$31,MATCH(Программы!A3290,Нормативы!$A$1:$A$31,0),MATCH(Программы!D3290,Нормативы!$A$1:$G$1,0))</f>
        <v>#N/A</v>
      </c>
    </row>
    <row r="3291" spans="6:6">
      <c r="F3291" s="8" t="e">
        <f>E3291*INDEX(Нормативы!$A$1:$G$31,MATCH(Программы!A3291,Нормативы!$A$1:$A$31,0),MATCH(Программы!D3291,Нормативы!$A$1:$G$1,0))</f>
        <v>#N/A</v>
      </c>
    </row>
    <row r="3292" spans="6:6">
      <c r="F3292" s="8" t="e">
        <f>E3292*INDEX(Нормативы!$A$1:$G$31,MATCH(Программы!A3292,Нормативы!$A$1:$A$31,0),MATCH(Программы!D3292,Нормативы!$A$1:$G$1,0))</f>
        <v>#N/A</v>
      </c>
    </row>
    <row r="3293" spans="6:6">
      <c r="F3293" s="8" t="e">
        <f>E3293*INDEX(Нормативы!$A$1:$G$31,MATCH(Программы!A3293,Нормативы!$A$1:$A$31,0),MATCH(Программы!D3293,Нормативы!$A$1:$G$1,0))</f>
        <v>#N/A</v>
      </c>
    </row>
    <row r="3294" spans="6:6">
      <c r="F3294" s="8" t="e">
        <f>E3294*INDEX(Нормативы!$A$1:$G$31,MATCH(Программы!A3294,Нормативы!$A$1:$A$31,0),MATCH(Программы!D3294,Нормативы!$A$1:$G$1,0))</f>
        <v>#N/A</v>
      </c>
    </row>
    <row r="3295" spans="6:6">
      <c r="F3295" s="8" t="e">
        <f>E3295*INDEX(Нормативы!$A$1:$G$31,MATCH(Программы!A3295,Нормативы!$A$1:$A$31,0),MATCH(Программы!D3295,Нормативы!$A$1:$G$1,0))</f>
        <v>#N/A</v>
      </c>
    </row>
    <row r="3296" spans="6:6">
      <c r="F3296" s="8" t="e">
        <f>E3296*INDEX(Нормативы!$A$1:$G$31,MATCH(Программы!A3296,Нормативы!$A$1:$A$31,0),MATCH(Программы!D3296,Нормативы!$A$1:$G$1,0))</f>
        <v>#N/A</v>
      </c>
    </row>
    <row r="3297" spans="6:6">
      <c r="F3297" s="8" t="e">
        <f>E3297*INDEX(Нормативы!$A$1:$G$31,MATCH(Программы!A3297,Нормативы!$A$1:$A$31,0),MATCH(Программы!D3297,Нормативы!$A$1:$G$1,0))</f>
        <v>#N/A</v>
      </c>
    </row>
    <row r="3298" spans="6:6">
      <c r="F3298" s="8" t="e">
        <f>E3298*INDEX(Нормативы!$A$1:$G$31,MATCH(Программы!A3298,Нормативы!$A$1:$A$31,0),MATCH(Программы!D3298,Нормативы!$A$1:$G$1,0))</f>
        <v>#N/A</v>
      </c>
    </row>
    <row r="3299" spans="6:6">
      <c r="F3299" s="8" t="e">
        <f>E3299*INDEX(Нормативы!$A$1:$G$31,MATCH(Программы!A3299,Нормативы!$A$1:$A$31,0),MATCH(Программы!D3299,Нормативы!$A$1:$G$1,0))</f>
        <v>#N/A</v>
      </c>
    </row>
    <row r="3300" spans="6:6">
      <c r="F3300" s="8" t="e">
        <f>E3300*INDEX(Нормативы!$A$1:$G$31,MATCH(Программы!A3300,Нормативы!$A$1:$A$31,0),MATCH(Программы!D3300,Нормативы!$A$1:$G$1,0))</f>
        <v>#N/A</v>
      </c>
    </row>
    <row r="3301" spans="6:6">
      <c r="F3301" s="8" t="e">
        <f>E3301*INDEX(Нормативы!$A$1:$G$31,MATCH(Программы!A3301,Нормативы!$A$1:$A$31,0),MATCH(Программы!D3301,Нормативы!$A$1:$G$1,0))</f>
        <v>#N/A</v>
      </c>
    </row>
    <row r="3302" spans="6:6">
      <c r="F3302" s="8" t="e">
        <f>E3302*INDEX(Нормативы!$A$1:$G$31,MATCH(Программы!A3302,Нормативы!$A$1:$A$31,0),MATCH(Программы!D3302,Нормативы!$A$1:$G$1,0))</f>
        <v>#N/A</v>
      </c>
    </row>
    <row r="3303" spans="6:6">
      <c r="F3303" s="8" t="e">
        <f>E3303*INDEX(Нормативы!$A$1:$G$31,MATCH(Программы!A3303,Нормативы!$A$1:$A$31,0),MATCH(Программы!D3303,Нормативы!$A$1:$G$1,0))</f>
        <v>#N/A</v>
      </c>
    </row>
    <row r="3304" spans="6:6">
      <c r="F3304" s="8" t="e">
        <f>E3304*INDEX(Нормативы!$A$1:$G$31,MATCH(Программы!A3304,Нормативы!$A$1:$A$31,0),MATCH(Программы!D3304,Нормативы!$A$1:$G$1,0))</f>
        <v>#N/A</v>
      </c>
    </row>
    <row r="3305" spans="6:6">
      <c r="F3305" s="8" t="e">
        <f>E3305*INDEX(Нормативы!$A$1:$G$31,MATCH(Программы!A3305,Нормативы!$A$1:$A$31,0),MATCH(Программы!D3305,Нормативы!$A$1:$G$1,0))</f>
        <v>#N/A</v>
      </c>
    </row>
    <row r="3306" spans="6:6">
      <c r="F3306" s="8" t="e">
        <f>E3306*INDEX(Нормативы!$A$1:$G$31,MATCH(Программы!A3306,Нормативы!$A$1:$A$31,0),MATCH(Программы!D3306,Нормативы!$A$1:$G$1,0))</f>
        <v>#N/A</v>
      </c>
    </row>
    <row r="3307" spans="6:6">
      <c r="F3307" s="8" t="e">
        <f>E3307*INDEX(Нормативы!$A$1:$G$31,MATCH(Программы!A3307,Нормативы!$A$1:$A$31,0),MATCH(Программы!D3307,Нормативы!$A$1:$G$1,0))</f>
        <v>#N/A</v>
      </c>
    </row>
    <row r="3308" spans="6:6">
      <c r="F3308" s="8" t="e">
        <f>E3308*INDEX(Нормативы!$A$1:$G$31,MATCH(Программы!A3308,Нормативы!$A$1:$A$31,0),MATCH(Программы!D3308,Нормативы!$A$1:$G$1,0))</f>
        <v>#N/A</v>
      </c>
    </row>
    <row r="3309" spans="6:6">
      <c r="F3309" s="8" t="e">
        <f>E3309*INDEX(Нормативы!$A$1:$G$31,MATCH(Программы!A3309,Нормативы!$A$1:$A$31,0),MATCH(Программы!D3309,Нормативы!$A$1:$G$1,0))</f>
        <v>#N/A</v>
      </c>
    </row>
    <row r="3310" spans="6:6">
      <c r="F3310" s="8" t="e">
        <f>E3310*INDEX(Нормативы!$A$1:$G$31,MATCH(Программы!A3310,Нормативы!$A$1:$A$31,0),MATCH(Программы!D3310,Нормативы!$A$1:$G$1,0))</f>
        <v>#N/A</v>
      </c>
    </row>
    <row r="3311" spans="6:6">
      <c r="F3311" s="8" t="e">
        <f>E3311*INDEX(Нормативы!$A$1:$G$31,MATCH(Программы!A3311,Нормативы!$A$1:$A$31,0),MATCH(Программы!D3311,Нормативы!$A$1:$G$1,0))</f>
        <v>#N/A</v>
      </c>
    </row>
    <row r="3312" spans="6:6">
      <c r="F3312" s="8" t="e">
        <f>E3312*INDEX(Нормативы!$A$1:$G$31,MATCH(Программы!A3312,Нормативы!$A$1:$A$31,0),MATCH(Программы!D3312,Нормативы!$A$1:$G$1,0))</f>
        <v>#N/A</v>
      </c>
    </row>
    <row r="3313" spans="6:6">
      <c r="F3313" s="8" t="e">
        <f>E3313*INDEX(Нормативы!$A$1:$G$31,MATCH(Программы!A3313,Нормативы!$A$1:$A$31,0),MATCH(Программы!D3313,Нормативы!$A$1:$G$1,0))</f>
        <v>#N/A</v>
      </c>
    </row>
    <row r="3314" spans="6:6">
      <c r="F3314" s="8" t="e">
        <f>E3314*INDEX(Нормативы!$A$1:$G$31,MATCH(Программы!A3314,Нормативы!$A$1:$A$31,0),MATCH(Программы!D3314,Нормативы!$A$1:$G$1,0))</f>
        <v>#N/A</v>
      </c>
    </row>
    <row r="3315" spans="6:6">
      <c r="F3315" s="8" t="e">
        <f>E3315*INDEX(Нормативы!$A$1:$G$31,MATCH(Программы!A3315,Нормативы!$A$1:$A$31,0),MATCH(Программы!D3315,Нормативы!$A$1:$G$1,0))</f>
        <v>#N/A</v>
      </c>
    </row>
    <row r="3316" spans="6:6">
      <c r="F3316" s="8" t="e">
        <f>E3316*INDEX(Нормативы!$A$1:$G$31,MATCH(Программы!A3316,Нормативы!$A$1:$A$31,0),MATCH(Программы!D3316,Нормативы!$A$1:$G$1,0))</f>
        <v>#N/A</v>
      </c>
    </row>
    <row r="3317" spans="6:6">
      <c r="F3317" s="8" t="e">
        <f>E3317*INDEX(Нормативы!$A$1:$G$31,MATCH(Программы!A3317,Нормативы!$A$1:$A$31,0),MATCH(Программы!D3317,Нормативы!$A$1:$G$1,0))</f>
        <v>#N/A</v>
      </c>
    </row>
    <row r="3318" spans="6:6">
      <c r="F3318" s="8" t="e">
        <f>E3318*INDEX(Нормативы!$A$1:$G$31,MATCH(Программы!A3318,Нормативы!$A$1:$A$31,0),MATCH(Программы!D3318,Нормативы!$A$1:$G$1,0))</f>
        <v>#N/A</v>
      </c>
    </row>
    <row r="3319" spans="6:6">
      <c r="F3319" s="8" t="e">
        <f>E3319*INDEX(Нормативы!$A$1:$G$31,MATCH(Программы!A3319,Нормативы!$A$1:$A$31,0),MATCH(Программы!D3319,Нормативы!$A$1:$G$1,0))</f>
        <v>#N/A</v>
      </c>
    </row>
    <row r="3320" spans="6:6">
      <c r="F3320" s="8" t="e">
        <f>E3320*INDEX(Нормативы!$A$1:$G$31,MATCH(Программы!A3320,Нормативы!$A$1:$A$31,0),MATCH(Программы!D3320,Нормативы!$A$1:$G$1,0))</f>
        <v>#N/A</v>
      </c>
    </row>
    <row r="3321" spans="6:6">
      <c r="F3321" s="8" t="e">
        <f>E3321*INDEX(Нормативы!$A$1:$G$31,MATCH(Программы!A3321,Нормативы!$A$1:$A$31,0),MATCH(Программы!D3321,Нормативы!$A$1:$G$1,0))</f>
        <v>#N/A</v>
      </c>
    </row>
    <row r="3322" spans="6:6">
      <c r="F3322" s="8" t="e">
        <f>E3322*INDEX(Нормативы!$A$1:$G$31,MATCH(Программы!A3322,Нормативы!$A$1:$A$31,0),MATCH(Программы!D3322,Нормативы!$A$1:$G$1,0))</f>
        <v>#N/A</v>
      </c>
    </row>
    <row r="3323" spans="6:6">
      <c r="F3323" s="8" t="e">
        <f>E3323*INDEX(Нормативы!$A$1:$G$31,MATCH(Программы!A3323,Нормативы!$A$1:$A$31,0),MATCH(Программы!D3323,Нормативы!$A$1:$G$1,0))</f>
        <v>#N/A</v>
      </c>
    </row>
    <row r="3324" spans="6:6">
      <c r="F3324" s="8" t="e">
        <f>E3324*INDEX(Нормативы!$A$1:$G$31,MATCH(Программы!A3324,Нормативы!$A$1:$A$31,0),MATCH(Программы!D3324,Нормативы!$A$1:$G$1,0))</f>
        <v>#N/A</v>
      </c>
    </row>
    <row r="3325" spans="6:6">
      <c r="F3325" s="8" t="e">
        <f>E3325*INDEX(Нормативы!$A$1:$G$31,MATCH(Программы!A3325,Нормативы!$A$1:$A$31,0),MATCH(Программы!D3325,Нормативы!$A$1:$G$1,0))</f>
        <v>#N/A</v>
      </c>
    </row>
    <row r="3326" spans="6:6">
      <c r="F3326" s="8" t="e">
        <f>E3326*INDEX(Нормативы!$A$1:$G$31,MATCH(Программы!A3326,Нормативы!$A$1:$A$31,0),MATCH(Программы!D3326,Нормативы!$A$1:$G$1,0))</f>
        <v>#N/A</v>
      </c>
    </row>
    <row r="3327" spans="6:6">
      <c r="F3327" s="8" t="e">
        <f>E3327*INDEX(Нормативы!$A$1:$G$31,MATCH(Программы!A3327,Нормативы!$A$1:$A$31,0),MATCH(Программы!D3327,Нормативы!$A$1:$G$1,0))</f>
        <v>#N/A</v>
      </c>
    </row>
    <row r="3328" spans="6:6">
      <c r="F3328" s="8" t="e">
        <f>E3328*INDEX(Нормативы!$A$1:$G$31,MATCH(Программы!A3328,Нормативы!$A$1:$A$31,0),MATCH(Программы!D3328,Нормативы!$A$1:$G$1,0))</f>
        <v>#N/A</v>
      </c>
    </row>
    <row r="3329" spans="6:6">
      <c r="F3329" s="8" t="e">
        <f>E3329*INDEX(Нормативы!$A$1:$G$31,MATCH(Программы!A3329,Нормативы!$A$1:$A$31,0),MATCH(Программы!D3329,Нормативы!$A$1:$G$1,0))</f>
        <v>#N/A</v>
      </c>
    </row>
    <row r="3330" spans="6:6">
      <c r="F3330" s="8" t="e">
        <f>E3330*INDEX(Нормативы!$A$1:$G$31,MATCH(Программы!A3330,Нормативы!$A$1:$A$31,0),MATCH(Программы!D3330,Нормативы!$A$1:$G$1,0))</f>
        <v>#N/A</v>
      </c>
    </row>
    <row r="3331" spans="6:6">
      <c r="F3331" s="8" t="e">
        <f>E3331*INDEX(Нормативы!$A$1:$G$31,MATCH(Программы!A3331,Нормативы!$A$1:$A$31,0),MATCH(Программы!D3331,Нормативы!$A$1:$G$1,0))</f>
        <v>#N/A</v>
      </c>
    </row>
    <row r="3332" spans="6:6">
      <c r="F3332" s="8" t="e">
        <f>E3332*INDEX(Нормативы!$A$1:$G$31,MATCH(Программы!A3332,Нормативы!$A$1:$A$31,0),MATCH(Программы!D3332,Нормативы!$A$1:$G$1,0))</f>
        <v>#N/A</v>
      </c>
    </row>
    <row r="3333" spans="6:6">
      <c r="F3333" s="8" t="e">
        <f>E3333*INDEX(Нормативы!$A$1:$G$31,MATCH(Программы!A3333,Нормативы!$A$1:$A$31,0),MATCH(Программы!D3333,Нормативы!$A$1:$G$1,0))</f>
        <v>#N/A</v>
      </c>
    </row>
    <row r="3334" spans="6:6">
      <c r="F3334" s="8" t="e">
        <f>E3334*INDEX(Нормативы!$A$1:$G$31,MATCH(Программы!A3334,Нормативы!$A$1:$A$31,0),MATCH(Программы!D3334,Нормативы!$A$1:$G$1,0))</f>
        <v>#N/A</v>
      </c>
    </row>
    <row r="3335" spans="6:6">
      <c r="F3335" s="8" t="e">
        <f>E3335*INDEX(Нормативы!$A$1:$G$31,MATCH(Программы!A3335,Нормативы!$A$1:$A$31,0),MATCH(Программы!D3335,Нормативы!$A$1:$G$1,0))</f>
        <v>#N/A</v>
      </c>
    </row>
    <row r="3336" spans="6:6">
      <c r="F3336" s="8" t="e">
        <f>E3336*INDEX(Нормативы!$A$1:$G$31,MATCH(Программы!A3336,Нормативы!$A$1:$A$31,0),MATCH(Программы!D3336,Нормативы!$A$1:$G$1,0))</f>
        <v>#N/A</v>
      </c>
    </row>
    <row r="3337" spans="6:6">
      <c r="F3337" s="8" t="e">
        <f>E3337*INDEX(Нормативы!$A$1:$G$31,MATCH(Программы!A3337,Нормативы!$A$1:$A$31,0),MATCH(Программы!D3337,Нормативы!$A$1:$G$1,0))</f>
        <v>#N/A</v>
      </c>
    </row>
    <row r="3338" spans="6:6">
      <c r="F3338" s="8" t="e">
        <f>E3338*INDEX(Нормативы!$A$1:$G$31,MATCH(Программы!A3338,Нормативы!$A$1:$A$31,0),MATCH(Программы!D3338,Нормативы!$A$1:$G$1,0))</f>
        <v>#N/A</v>
      </c>
    </row>
    <row r="3339" spans="6:6">
      <c r="F3339" s="8" t="e">
        <f>E3339*INDEX(Нормативы!$A$1:$G$31,MATCH(Программы!A3339,Нормативы!$A$1:$A$31,0),MATCH(Программы!D3339,Нормативы!$A$1:$G$1,0))</f>
        <v>#N/A</v>
      </c>
    </row>
    <row r="3340" spans="6:6">
      <c r="F3340" s="8" t="e">
        <f>E3340*INDEX(Нормативы!$A$1:$G$31,MATCH(Программы!A3340,Нормативы!$A$1:$A$31,0),MATCH(Программы!D3340,Нормативы!$A$1:$G$1,0))</f>
        <v>#N/A</v>
      </c>
    </row>
    <row r="3341" spans="6:6">
      <c r="F3341" s="8" t="e">
        <f>E3341*INDEX(Нормативы!$A$1:$G$31,MATCH(Программы!A3341,Нормативы!$A$1:$A$31,0),MATCH(Программы!D3341,Нормативы!$A$1:$G$1,0))</f>
        <v>#N/A</v>
      </c>
    </row>
    <row r="3342" spans="6:6">
      <c r="F3342" s="8" t="e">
        <f>E3342*INDEX(Нормативы!$A$1:$G$31,MATCH(Программы!A3342,Нормативы!$A$1:$A$31,0),MATCH(Программы!D3342,Нормативы!$A$1:$G$1,0))</f>
        <v>#N/A</v>
      </c>
    </row>
    <row r="3343" spans="6:6">
      <c r="F3343" s="8" t="e">
        <f>E3343*INDEX(Нормативы!$A$1:$G$31,MATCH(Программы!A3343,Нормативы!$A$1:$A$31,0),MATCH(Программы!D3343,Нормативы!$A$1:$G$1,0))</f>
        <v>#N/A</v>
      </c>
    </row>
    <row r="3344" spans="6:6">
      <c r="F3344" s="8" t="e">
        <f>E3344*INDEX(Нормативы!$A$1:$G$31,MATCH(Программы!A3344,Нормативы!$A$1:$A$31,0),MATCH(Программы!D3344,Нормативы!$A$1:$G$1,0))</f>
        <v>#N/A</v>
      </c>
    </row>
    <row r="3345" spans="6:6">
      <c r="F3345" s="8" t="e">
        <f>E3345*INDEX(Нормативы!$A$1:$G$31,MATCH(Программы!A3345,Нормативы!$A$1:$A$31,0),MATCH(Программы!D3345,Нормативы!$A$1:$G$1,0))</f>
        <v>#N/A</v>
      </c>
    </row>
    <row r="3346" spans="6:6">
      <c r="F3346" s="8" t="e">
        <f>E3346*INDEX(Нормативы!$A$1:$G$31,MATCH(Программы!A3346,Нормативы!$A$1:$A$31,0),MATCH(Программы!D3346,Нормативы!$A$1:$G$1,0))</f>
        <v>#N/A</v>
      </c>
    </row>
    <row r="3347" spans="6:6">
      <c r="F3347" s="8" t="e">
        <f>E3347*INDEX(Нормативы!$A$1:$G$31,MATCH(Программы!A3347,Нормативы!$A$1:$A$31,0),MATCH(Программы!D3347,Нормативы!$A$1:$G$1,0))</f>
        <v>#N/A</v>
      </c>
    </row>
    <row r="3348" spans="6:6">
      <c r="F3348" s="8" t="e">
        <f>E3348*INDEX(Нормативы!$A$1:$G$31,MATCH(Программы!A3348,Нормативы!$A$1:$A$31,0),MATCH(Программы!D3348,Нормативы!$A$1:$G$1,0))</f>
        <v>#N/A</v>
      </c>
    </row>
    <row r="3349" spans="6:6">
      <c r="F3349" s="8" t="e">
        <f>E3349*INDEX(Нормативы!$A$1:$G$31,MATCH(Программы!A3349,Нормативы!$A$1:$A$31,0),MATCH(Программы!D3349,Нормативы!$A$1:$G$1,0))</f>
        <v>#N/A</v>
      </c>
    </row>
    <row r="3350" spans="6:6">
      <c r="F3350" s="8" t="e">
        <f>E3350*INDEX(Нормативы!$A$1:$G$31,MATCH(Программы!A3350,Нормативы!$A$1:$A$31,0),MATCH(Программы!D3350,Нормативы!$A$1:$G$1,0))</f>
        <v>#N/A</v>
      </c>
    </row>
    <row r="3351" spans="6:6">
      <c r="F3351" s="8" t="e">
        <f>E3351*INDEX(Нормативы!$A$1:$G$31,MATCH(Программы!A3351,Нормативы!$A$1:$A$31,0),MATCH(Программы!D3351,Нормативы!$A$1:$G$1,0))</f>
        <v>#N/A</v>
      </c>
    </row>
    <row r="3352" spans="6:6">
      <c r="F3352" s="8" t="e">
        <f>E3352*INDEX(Нормативы!$A$1:$G$31,MATCH(Программы!A3352,Нормативы!$A$1:$A$31,0),MATCH(Программы!D3352,Нормативы!$A$1:$G$1,0))</f>
        <v>#N/A</v>
      </c>
    </row>
    <row r="3353" spans="6:6">
      <c r="F3353" s="8" t="e">
        <f>E3353*INDEX(Нормативы!$A$1:$G$31,MATCH(Программы!A3353,Нормативы!$A$1:$A$31,0),MATCH(Программы!D3353,Нормативы!$A$1:$G$1,0))</f>
        <v>#N/A</v>
      </c>
    </row>
    <row r="3354" spans="6:6">
      <c r="F3354" s="8" t="e">
        <f>E3354*INDEX(Нормативы!$A$1:$G$31,MATCH(Программы!A3354,Нормативы!$A$1:$A$31,0),MATCH(Программы!D3354,Нормативы!$A$1:$G$1,0))</f>
        <v>#N/A</v>
      </c>
    </row>
    <row r="3355" spans="6:6">
      <c r="F3355" s="8" t="e">
        <f>E3355*INDEX(Нормативы!$A$1:$G$31,MATCH(Программы!A3355,Нормативы!$A$1:$A$31,0),MATCH(Программы!D3355,Нормативы!$A$1:$G$1,0))</f>
        <v>#N/A</v>
      </c>
    </row>
    <row r="3356" spans="6:6">
      <c r="F3356" s="8" t="e">
        <f>E3356*INDEX(Нормативы!$A$1:$G$31,MATCH(Программы!A3356,Нормативы!$A$1:$A$31,0),MATCH(Программы!D3356,Нормативы!$A$1:$G$1,0))</f>
        <v>#N/A</v>
      </c>
    </row>
    <row r="3357" spans="6:6">
      <c r="F3357" s="8" t="e">
        <f>E3357*INDEX(Нормативы!$A$1:$G$31,MATCH(Программы!A3357,Нормативы!$A$1:$A$31,0),MATCH(Программы!D3357,Нормативы!$A$1:$G$1,0))</f>
        <v>#N/A</v>
      </c>
    </row>
    <row r="3358" spans="6:6">
      <c r="F3358" s="8" t="e">
        <f>E3358*INDEX(Нормативы!$A$1:$G$31,MATCH(Программы!A3358,Нормативы!$A$1:$A$31,0),MATCH(Программы!D3358,Нормативы!$A$1:$G$1,0))</f>
        <v>#N/A</v>
      </c>
    </row>
    <row r="3359" spans="6:6">
      <c r="F3359" s="8" t="e">
        <f>E3359*INDEX(Нормативы!$A$1:$G$31,MATCH(Программы!A3359,Нормативы!$A$1:$A$31,0),MATCH(Программы!D3359,Нормативы!$A$1:$G$1,0))</f>
        <v>#N/A</v>
      </c>
    </row>
    <row r="3360" spans="6:6">
      <c r="F3360" s="8" t="e">
        <f>E3360*INDEX(Нормативы!$A$1:$G$31,MATCH(Программы!A3360,Нормативы!$A$1:$A$31,0),MATCH(Программы!D3360,Нормативы!$A$1:$G$1,0))</f>
        <v>#N/A</v>
      </c>
    </row>
    <row r="3361" spans="6:6">
      <c r="F3361" s="8" t="e">
        <f>E3361*INDEX(Нормативы!$A$1:$G$31,MATCH(Программы!A3361,Нормативы!$A$1:$A$31,0),MATCH(Программы!D3361,Нормативы!$A$1:$G$1,0))</f>
        <v>#N/A</v>
      </c>
    </row>
    <row r="3362" spans="6:6">
      <c r="F3362" s="8" t="e">
        <f>E3362*INDEX(Нормативы!$A$1:$G$31,MATCH(Программы!A3362,Нормативы!$A$1:$A$31,0),MATCH(Программы!D3362,Нормативы!$A$1:$G$1,0))</f>
        <v>#N/A</v>
      </c>
    </row>
    <row r="3363" spans="6:6">
      <c r="F3363" s="8" t="e">
        <f>E3363*INDEX(Нормативы!$A$1:$G$31,MATCH(Программы!A3363,Нормативы!$A$1:$A$31,0),MATCH(Программы!D3363,Нормативы!$A$1:$G$1,0))</f>
        <v>#N/A</v>
      </c>
    </row>
    <row r="3364" spans="6:6">
      <c r="F3364" s="8" t="e">
        <f>E3364*INDEX(Нормативы!$A$1:$G$31,MATCH(Программы!A3364,Нормативы!$A$1:$A$31,0),MATCH(Программы!D3364,Нормативы!$A$1:$G$1,0))</f>
        <v>#N/A</v>
      </c>
    </row>
    <row r="3365" spans="6:6">
      <c r="F3365" s="8" t="e">
        <f>E3365*INDEX(Нормативы!$A$1:$G$31,MATCH(Программы!A3365,Нормативы!$A$1:$A$31,0),MATCH(Программы!D3365,Нормативы!$A$1:$G$1,0))</f>
        <v>#N/A</v>
      </c>
    </row>
    <row r="3366" spans="6:6">
      <c r="F3366" s="8" t="e">
        <f>E3366*INDEX(Нормативы!$A$1:$G$31,MATCH(Программы!A3366,Нормативы!$A$1:$A$31,0),MATCH(Программы!D3366,Нормативы!$A$1:$G$1,0))</f>
        <v>#N/A</v>
      </c>
    </row>
    <row r="3367" spans="6:6">
      <c r="F3367" s="8" t="e">
        <f>E3367*INDEX(Нормативы!$A$1:$G$31,MATCH(Программы!A3367,Нормативы!$A$1:$A$31,0),MATCH(Программы!D3367,Нормативы!$A$1:$G$1,0))</f>
        <v>#N/A</v>
      </c>
    </row>
    <row r="3368" spans="6:6">
      <c r="F3368" s="8" t="e">
        <f>E3368*INDEX(Нормативы!$A$1:$G$31,MATCH(Программы!A3368,Нормативы!$A$1:$A$31,0),MATCH(Программы!D3368,Нормативы!$A$1:$G$1,0))</f>
        <v>#N/A</v>
      </c>
    </row>
    <row r="3369" spans="6:6">
      <c r="F3369" s="8" t="e">
        <f>E3369*INDEX(Нормативы!$A$1:$G$31,MATCH(Программы!A3369,Нормативы!$A$1:$A$31,0),MATCH(Программы!D3369,Нормативы!$A$1:$G$1,0))</f>
        <v>#N/A</v>
      </c>
    </row>
    <row r="3370" spans="6:6">
      <c r="F3370" s="8" t="e">
        <f>E3370*INDEX(Нормативы!$A$1:$G$31,MATCH(Программы!A3370,Нормативы!$A$1:$A$31,0),MATCH(Программы!D3370,Нормативы!$A$1:$G$1,0))</f>
        <v>#N/A</v>
      </c>
    </row>
    <row r="3371" spans="6:6">
      <c r="F3371" s="8" t="e">
        <f>E3371*INDEX(Нормативы!$A$1:$G$31,MATCH(Программы!A3371,Нормативы!$A$1:$A$31,0),MATCH(Программы!D3371,Нормативы!$A$1:$G$1,0))</f>
        <v>#N/A</v>
      </c>
    </row>
    <row r="3372" spans="6:6">
      <c r="F3372" s="8" t="e">
        <f>E3372*INDEX(Нормативы!$A$1:$G$31,MATCH(Программы!A3372,Нормативы!$A$1:$A$31,0),MATCH(Программы!D3372,Нормативы!$A$1:$G$1,0))</f>
        <v>#N/A</v>
      </c>
    </row>
    <row r="3373" spans="6:6">
      <c r="F3373" s="8" t="e">
        <f>E3373*INDEX(Нормативы!$A$1:$G$31,MATCH(Программы!A3373,Нормативы!$A$1:$A$31,0),MATCH(Программы!D3373,Нормативы!$A$1:$G$1,0))</f>
        <v>#N/A</v>
      </c>
    </row>
    <row r="3374" spans="6:6">
      <c r="F3374" s="8" t="e">
        <f>E3374*INDEX(Нормативы!$A$1:$G$31,MATCH(Программы!A3374,Нормативы!$A$1:$A$31,0),MATCH(Программы!D3374,Нормативы!$A$1:$G$1,0))</f>
        <v>#N/A</v>
      </c>
    </row>
    <row r="3375" spans="6:6">
      <c r="F3375" s="8" t="e">
        <f>E3375*INDEX(Нормативы!$A$1:$G$31,MATCH(Программы!A3375,Нормативы!$A$1:$A$31,0),MATCH(Программы!D3375,Нормативы!$A$1:$G$1,0))</f>
        <v>#N/A</v>
      </c>
    </row>
    <row r="3376" spans="6:6">
      <c r="F3376" s="8" t="e">
        <f>E3376*INDEX(Нормативы!$A$1:$G$31,MATCH(Программы!A3376,Нормативы!$A$1:$A$31,0),MATCH(Программы!D3376,Нормативы!$A$1:$G$1,0))</f>
        <v>#N/A</v>
      </c>
    </row>
    <row r="3377" spans="6:6">
      <c r="F3377" s="8" t="e">
        <f>E3377*INDEX(Нормативы!$A$1:$G$31,MATCH(Программы!A3377,Нормативы!$A$1:$A$31,0),MATCH(Программы!D3377,Нормативы!$A$1:$G$1,0))</f>
        <v>#N/A</v>
      </c>
    </row>
    <row r="3378" spans="6:6">
      <c r="F3378" s="8" t="e">
        <f>E3378*INDEX(Нормативы!$A$1:$G$31,MATCH(Программы!A3378,Нормативы!$A$1:$A$31,0),MATCH(Программы!D3378,Нормативы!$A$1:$G$1,0))</f>
        <v>#N/A</v>
      </c>
    </row>
    <row r="3379" spans="6:6">
      <c r="F3379" s="8" t="e">
        <f>E3379*INDEX(Нормативы!$A$1:$G$31,MATCH(Программы!A3379,Нормативы!$A$1:$A$31,0),MATCH(Программы!D3379,Нормативы!$A$1:$G$1,0))</f>
        <v>#N/A</v>
      </c>
    </row>
    <row r="3380" spans="6:6">
      <c r="F3380" s="8" t="e">
        <f>E3380*INDEX(Нормативы!$A$1:$G$31,MATCH(Программы!A3380,Нормативы!$A$1:$A$31,0),MATCH(Программы!D3380,Нормативы!$A$1:$G$1,0))</f>
        <v>#N/A</v>
      </c>
    </row>
    <row r="3381" spans="6:6">
      <c r="F3381" s="8" t="e">
        <f>E3381*INDEX(Нормативы!$A$1:$G$31,MATCH(Программы!A3381,Нормативы!$A$1:$A$31,0),MATCH(Программы!D3381,Нормативы!$A$1:$G$1,0))</f>
        <v>#N/A</v>
      </c>
    </row>
    <row r="3382" spans="6:6">
      <c r="F3382" s="8" t="e">
        <f>E3382*INDEX(Нормативы!$A$1:$G$31,MATCH(Программы!A3382,Нормативы!$A$1:$A$31,0),MATCH(Программы!D3382,Нормативы!$A$1:$G$1,0))</f>
        <v>#N/A</v>
      </c>
    </row>
    <row r="3383" spans="6:6">
      <c r="F3383" s="8" t="e">
        <f>E3383*INDEX(Нормативы!$A$1:$G$31,MATCH(Программы!A3383,Нормативы!$A$1:$A$31,0),MATCH(Программы!D3383,Нормативы!$A$1:$G$1,0))</f>
        <v>#N/A</v>
      </c>
    </row>
    <row r="3384" spans="6:6">
      <c r="F3384" s="8" t="e">
        <f>E3384*INDEX(Нормативы!$A$1:$G$31,MATCH(Программы!A3384,Нормативы!$A$1:$A$31,0),MATCH(Программы!D3384,Нормативы!$A$1:$G$1,0))</f>
        <v>#N/A</v>
      </c>
    </row>
    <row r="3385" spans="6:6">
      <c r="F3385" s="8" t="e">
        <f>E3385*INDEX(Нормативы!$A$1:$G$31,MATCH(Программы!A3385,Нормативы!$A$1:$A$31,0),MATCH(Программы!D3385,Нормативы!$A$1:$G$1,0))</f>
        <v>#N/A</v>
      </c>
    </row>
    <row r="3386" spans="6:6">
      <c r="F3386" s="8" t="e">
        <f>E3386*INDEX(Нормативы!$A$1:$G$31,MATCH(Программы!A3386,Нормативы!$A$1:$A$31,0),MATCH(Программы!D3386,Нормативы!$A$1:$G$1,0))</f>
        <v>#N/A</v>
      </c>
    </row>
    <row r="3387" spans="6:6">
      <c r="F3387" s="8" t="e">
        <f>E3387*INDEX(Нормативы!$A$1:$G$31,MATCH(Программы!A3387,Нормативы!$A$1:$A$31,0),MATCH(Программы!D3387,Нормативы!$A$1:$G$1,0))</f>
        <v>#N/A</v>
      </c>
    </row>
    <row r="3388" spans="6:6">
      <c r="F3388" s="8" t="e">
        <f>E3388*INDEX(Нормативы!$A$1:$G$31,MATCH(Программы!A3388,Нормативы!$A$1:$A$31,0),MATCH(Программы!D3388,Нормативы!$A$1:$G$1,0))</f>
        <v>#N/A</v>
      </c>
    </row>
    <row r="3389" spans="6:6">
      <c r="F3389" s="8" t="e">
        <f>E3389*INDEX(Нормативы!$A$1:$G$31,MATCH(Программы!A3389,Нормативы!$A$1:$A$31,0),MATCH(Программы!D3389,Нормативы!$A$1:$G$1,0))</f>
        <v>#N/A</v>
      </c>
    </row>
    <row r="3390" spans="6:6">
      <c r="F3390" s="8" t="e">
        <f>E3390*INDEX(Нормативы!$A$1:$G$31,MATCH(Программы!A3390,Нормативы!$A$1:$A$31,0),MATCH(Программы!D3390,Нормативы!$A$1:$G$1,0))</f>
        <v>#N/A</v>
      </c>
    </row>
    <row r="3391" spans="6:6">
      <c r="F3391" s="8" t="e">
        <f>E3391*INDEX(Нормативы!$A$1:$G$31,MATCH(Программы!A3391,Нормативы!$A$1:$A$31,0),MATCH(Программы!D3391,Нормативы!$A$1:$G$1,0))</f>
        <v>#N/A</v>
      </c>
    </row>
    <row r="3392" spans="6:6">
      <c r="F3392" s="8" t="e">
        <f>E3392*INDEX(Нормативы!$A$1:$G$31,MATCH(Программы!A3392,Нормативы!$A$1:$A$31,0),MATCH(Программы!D3392,Нормативы!$A$1:$G$1,0))</f>
        <v>#N/A</v>
      </c>
    </row>
    <row r="3393" spans="6:6">
      <c r="F3393" s="8" t="e">
        <f>E3393*INDEX(Нормативы!$A$1:$G$31,MATCH(Программы!A3393,Нормативы!$A$1:$A$31,0),MATCH(Программы!D3393,Нормативы!$A$1:$G$1,0))</f>
        <v>#N/A</v>
      </c>
    </row>
    <row r="3394" spans="6:6">
      <c r="F3394" s="8" t="e">
        <f>E3394*INDEX(Нормативы!$A$1:$G$31,MATCH(Программы!A3394,Нормативы!$A$1:$A$31,0),MATCH(Программы!D3394,Нормативы!$A$1:$G$1,0))</f>
        <v>#N/A</v>
      </c>
    </row>
    <row r="3395" spans="6:6">
      <c r="F3395" s="8" t="e">
        <f>E3395*INDEX(Нормативы!$A$1:$G$31,MATCH(Программы!A3395,Нормативы!$A$1:$A$31,0),MATCH(Программы!D3395,Нормативы!$A$1:$G$1,0))</f>
        <v>#N/A</v>
      </c>
    </row>
    <row r="3396" spans="6:6">
      <c r="F3396" s="8" t="e">
        <f>E3396*INDEX(Нормативы!$A$1:$G$31,MATCH(Программы!A3396,Нормативы!$A$1:$A$31,0),MATCH(Программы!D3396,Нормативы!$A$1:$G$1,0))</f>
        <v>#N/A</v>
      </c>
    </row>
    <row r="3397" spans="6:6">
      <c r="F3397" s="8" t="e">
        <f>E3397*INDEX(Нормативы!$A$1:$G$31,MATCH(Программы!A3397,Нормативы!$A$1:$A$31,0),MATCH(Программы!D3397,Нормативы!$A$1:$G$1,0))</f>
        <v>#N/A</v>
      </c>
    </row>
    <row r="3398" spans="6:6">
      <c r="F3398" s="8" t="e">
        <f>E3398*INDEX(Нормативы!$A$1:$G$31,MATCH(Программы!A3398,Нормативы!$A$1:$A$31,0),MATCH(Программы!D3398,Нормативы!$A$1:$G$1,0))</f>
        <v>#N/A</v>
      </c>
    </row>
    <row r="3399" spans="6:6">
      <c r="F3399" s="8" t="e">
        <f>E3399*INDEX(Нормативы!$A$1:$G$31,MATCH(Программы!A3399,Нормативы!$A$1:$A$31,0),MATCH(Программы!D3399,Нормативы!$A$1:$G$1,0))</f>
        <v>#N/A</v>
      </c>
    </row>
    <row r="3400" spans="6:6">
      <c r="F3400" s="8" t="e">
        <f>E3400*INDEX(Нормативы!$A$1:$G$31,MATCH(Программы!A3400,Нормативы!$A$1:$A$31,0),MATCH(Программы!D3400,Нормативы!$A$1:$G$1,0))</f>
        <v>#N/A</v>
      </c>
    </row>
    <row r="3401" spans="6:6">
      <c r="F3401" s="8" t="e">
        <f>E3401*INDEX(Нормативы!$A$1:$G$31,MATCH(Программы!A3401,Нормативы!$A$1:$A$31,0),MATCH(Программы!D3401,Нормативы!$A$1:$G$1,0))</f>
        <v>#N/A</v>
      </c>
    </row>
    <row r="3402" spans="6:6">
      <c r="F3402" s="8" t="e">
        <f>E3402*INDEX(Нормативы!$A$1:$G$31,MATCH(Программы!A3402,Нормативы!$A$1:$A$31,0),MATCH(Программы!D3402,Нормативы!$A$1:$G$1,0))</f>
        <v>#N/A</v>
      </c>
    </row>
    <row r="3403" spans="6:6">
      <c r="F3403" s="8" t="e">
        <f>E3403*INDEX(Нормативы!$A$1:$G$31,MATCH(Программы!A3403,Нормативы!$A$1:$A$31,0),MATCH(Программы!D3403,Нормативы!$A$1:$G$1,0))</f>
        <v>#N/A</v>
      </c>
    </row>
    <row r="3404" spans="6:6">
      <c r="F3404" s="8" t="e">
        <f>E3404*INDEX(Нормативы!$A$1:$G$31,MATCH(Программы!A3404,Нормативы!$A$1:$A$31,0),MATCH(Программы!D3404,Нормативы!$A$1:$G$1,0))</f>
        <v>#N/A</v>
      </c>
    </row>
    <row r="3405" spans="6:6">
      <c r="F3405" s="8" t="e">
        <f>E3405*INDEX(Нормативы!$A$1:$G$31,MATCH(Программы!A3405,Нормативы!$A$1:$A$31,0),MATCH(Программы!D3405,Нормативы!$A$1:$G$1,0))</f>
        <v>#N/A</v>
      </c>
    </row>
    <row r="3406" spans="6:6">
      <c r="F3406" s="8" t="e">
        <f>E3406*INDEX(Нормативы!$A$1:$G$31,MATCH(Программы!A3406,Нормативы!$A$1:$A$31,0),MATCH(Программы!D3406,Нормативы!$A$1:$G$1,0))</f>
        <v>#N/A</v>
      </c>
    </row>
    <row r="3407" spans="6:6">
      <c r="F3407" s="8" t="e">
        <f>E3407*INDEX(Нормативы!$A$1:$G$31,MATCH(Программы!A3407,Нормативы!$A$1:$A$31,0),MATCH(Программы!D3407,Нормативы!$A$1:$G$1,0))</f>
        <v>#N/A</v>
      </c>
    </row>
    <row r="3408" spans="6:6">
      <c r="F3408" s="8" t="e">
        <f>E3408*INDEX(Нормативы!$A$1:$G$31,MATCH(Программы!A3408,Нормативы!$A$1:$A$31,0),MATCH(Программы!D3408,Нормативы!$A$1:$G$1,0))</f>
        <v>#N/A</v>
      </c>
    </row>
    <row r="3409" spans="6:6">
      <c r="F3409" s="8" t="e">
        <f>E3409*INDEX(Нормативы!$A$1:$G$31,MATCH(Программы!A3409,Нормативы!$A$1:$A$31,0),MATCH(Программы!D3409,Нормативы!$A$1:$G$1,0))</f>
        <v>#N/A</v>
      </c>
    </row>
    <row r="3410" spans="6:6">
      <c r="F3410" s="8" t="e">
        <f>E3410*INDEX(Нормативы!$A$1:$G$31,MATCH(Программы!A3410,Нормативы!$A$1:$A$31,0),MATCH(Программы!D3410,Нормативы!$A$1:$G$1,0))</f>
        <v>#N/A</v>
      </c>
    </row>
    <row r="3411" spans="6:6">
      <c r="F3411" s="8" t="e">
        <f>E3411*INDEX(Нормативы!$A$1:$G$31,MATCH(Программы!A3411,Нормативы!$A$1:$A$31,0),MATCH(Программы!D3411,Нормативы!$A$1:$G$1,0))</f>
        <v>#N/A</v>
      </c>
    </row>
    <row r="3412" spans="6:6">
      <c r="F3412" s="8" t="e">
        <f>E3412*INDEX(Нормативы!$A$1:$G$31,MATCH(Программы!A3412,Нормативы!$A$1:$A$31,0),MATCH(Программы!D3412,Нормативы!$A$1:$G$1,0))</f>
        <v>#N/A</v>
      </c>
    </row>
    <row r="3413" spans="6:6">
      <c r="F3413" s="8" t="e">
        <f>E3413*INDEX(Нормативы!$A$1:$G$31,MATCH(Программы!A3413,Нормативы!$A$1:$A$31,0),MATCH(Программы!D3413,Нормативы!$A$1:$G$1,0))</f>
        <v>#N/A</v>
      </c>
    </row>
    <row r="3414" spans="6:6">
      <c r="F3414" s="8" t="e">
        <f>E3414*INDEX(Нормативы!$A$1:$G$31,MATCH(Программы!A3414,Нормативы!$A$1:$A$31,0),MATCH(Программы!D3414,Нормативы!$A$1:$G$1,0))</f>
        <v>#N/A</v>
      </c>
    </row>
    <row r="3415" spans="6:6">
      <c r="F3415" s="8" t="e">
        <f>E3415*INDEX(Нормативы!$A$1:$G$31,MATCH(Программы!A3415,Нормативы!$A$1:$A$31,0),MATCH(Программы!D3415,Нормативы!$A$1:$G$1,0))</f>
        <v>#N/A</v>
      </c>
    </row>
    <row r="3416" spans="6:6">
      <c r="F3416" s="8" t="e">
        <f>E3416*INDEX(Нормативы!$A$1:$G$31,MATCH(Программы!A3416,Нормативы!$A$1:$A$31,0),MATCH(Программы!D3416,Нормативы!$A$1:$G$1,0))</f>
        <v>#N/A</v>
      </c>
    </row>
    <row r="3417" spans="6:6">
      <c r="F3417" s="8" t="e">
        <f>E3417*INDEX(Нормативы!$A$1:$G$31,MATCH(Программы!A3417,Нормативы!$A$1:$A$31,0),MATCH(Программы!D3417,Нормативы!$A$1:$G$1,0))</f>
        <v>#N/A</v>
      </c>
    </row>
    <row r="3418" spans="6:6">
      <c r="F3418" s="8" t="e">
        <f>E3418*INDEX(Нормативы!$A$1:$G$31,MATCH(Программы!A3418,Нормативы!$A$1:$A$31,0),MATCH(Программы!D3418,Нормативы!$A$1:$G$1,0))</f>
        <v>#N/A</v>
      </c>
    </row>
    <row r="3419" spans="6:6">
      <c r="F3419" s="8" t="e">
        <f>E3419*INDEX(Нормативы!$A$1:$G$31,MATCH(Программы!A3419,Нормативы!$A$1:$A$31,0),MATCH(Программы!D3419,Нормативы!$A$1:$G$1,0))</f>
        <v>#N/A</v>
      </c>
    </row>
    <row r="3420" spans="6:6">
      <c r="F3420" s="8" t="e">
        <f>E3420*INDEX(Нормативы!$A$1:$G$31,MATCH(Программы!A3420,Нормативы!$A$1:$A$31,0),MATCH(Программы!D3420,Нормативы!$A$1:$G$1,0))</f>
        <v>#N/A</v>
      </c>
    </row>
    <row r="3421" spans="6:6">
      <c r="F3421" s="8" t="e">
        <f>E3421*INDEX(Нормативы!$A$1:$G$31,MATCH(Программы!A3421,Нормативы!$A$1:$A$31,0),MATCH(Программы!D3421,Нормативы!$A$1:$G$1,0))</f>
        <v>#N/A</v>
      </c>
    </row>
    <row r="3422" spans="6:6">
      <c r="F3422" s="8" t="e">
        <f>E3422*INDEX(Нормативы!$A$1:$G$31,MATCH(Программы!A3422,Нормативы!$A$1:$A$31,0),MATCH(Программы!D3422,Нормативы!$A$1:$G$1,0))</f>
        <v>#N/A</v>
      </c>
    </row>
    <row r="3423" spans="6:6">
      <c r="F3423" s="8" t="e">
        <f>E3423*INDEX(Нормативы!$A$1:$G$31,MATCH(Программы!A3423,Нормативы!$A$1:$A$31,0),MATCH(Программы!D3423,Нормативы!$A$1:$G$1,0))</f>
        <v>#N/A</v>
      </c>
    </row>
    <row r="3424" spans="6:6">
      <c r="F3424" s="8" t="e">
        <f>E3424*INDEX(Нормативы!$A$1:$G$31,MATCH(Программы!A3424,Нормативы!$A$1:$A$31,0),MATCH(Программы!D3424,Нормативы!$A$1:$G$1,0))</f>
        <v>#N/A</v>
      </c>
    </row>
    <row r="3425" spans="6:6">
      <c r="F3425" s="8" t="e">
        <f>E3425*INDEX(Нормативы!$A$1:$G$31,MATCH(Программы!A3425,Нормативы!$A$1:$A$31,0),MATCH(Программы!D3425,Нормативы!$A$1:$G$1,0))</f>
        <v>#N/A</v>
      </c>
    </row>
    <row r="3426" spans="6:6">
      <c r="F3426" s="8" t="e">
        <f>E3426*INDEX(Нормативы!$A$1:$G$31,MATCH(Программы!A3426,Нормативы!$A$1:$A$31,0),MATCH(Программы!D3426,Нормативы!$A$1:$G$1,0))</f>
        <v>#N/A</v>
      </c>
    </row>
    <row r="3427" spans="6:6">
      <c r="F3427" s="8" t="e">
        <f>E3427*INDEX(Нормативы!$A$1:$G$31,MATCH(Программы!A3427,Нормативы!$A$1:$A$31,0),MATCH(Программы!D3427,Нормативы!$A$1:$G$1,0))</f>
        <v>#N/A</v>
      </c>
    </row>
    <row r="3428" spans="6:6">
      <c r="F3428" s="8" t="e">
        <f>E3428*INDEX(Нормативы!$A$1:$G$31,MATCH(Программы!A3428,Нормативы!$A$1:$A$31,0),MATCH(Программы!D3428,Нормативы!$A$1:$G$1,0))</f>
        <v>#N/A</v>
      </c>
    </row>
    <row r="3429" spans="6:6">
      <c r="F3429" s="8" t="e">
        <f>E3429*INDEX(Нормативы!$A$1:$G$31,MATCH(Программы!A3429,Нормативы!$A$1:$A$31,0),MATCH(Программы!D3429,Нормативы!$A$1:$G$1,0))</f>
        <v>#N/A</v>
      </c>
    </row>
    <row r="3430" spans="6:6">
      <c r="F3430" s="8" t="e">
        <f>E3430*INDEX(Нормативы!$A$1:$G$31,MATCH(Программы!A3430,Нормативы!$A$1:$A$31,0),MATCH(Программы!D3430,Нормативы!$A$1:$G$1,0))</f>
        <v>#N/A</v>
      </c>
    </row>
    <row r="3431" spans="6:6">
      <c r="F3431" s="8" t="e">
        <f>E3431*INDEX(Нормативы!$A$1:$G$31,MATCH(Программы!A3431,Нормативы!$A$1:$A$31,0),MATCH(Программы!D3431,Нормативы!$A$1:$G$1,0))</f>
        <v>#N/A</v>
      </c>
    </row>
    <row r="3432" spans="6:6">
      <c r="F3432" s="8" t="e">
        <f>E3432*INDEX(Нормативы!$A$1:$G$31,MATCH(Программы!A3432,Нормативы!$A$1:$A$31,0),MATCH(Программы!D3432,Нормативы!$A$1:$G$1,0))</f>
        <v>#N/A</v>
      </c>
    </row>
    <row r="3433" spans="6:6">
      <c r="F3433" s="8" t="e">
        <f>E3433*INDEX(Нормативы!$A$1:$G$31,MATCH(Программы!A3433,Нормативы!$A$1:$A$31,0),MATCH(Программы!D3433,Нормативы!$A$1:$G$1,0))</f>
        <v>#N/A</v>
      </c>
    </row>
    <row r="3434" spans="6:6">
      <c r="F3434" s="8" t="e">
        <f>E3434*INDEX(Нормативы!$A$1:$G$31,MATCH(Программы!A3434,Нормативы!$A$1:$A$31,0),MATCH(Программы!D3434,Нормативы!$A$1:$G$1,0))</f>
        <v>#N/A</v>
      </c>
    </row>
    <row r="3435" spans="6:6">
      <c r="F3435" s="8" t="e">
        <f>E3435*INDEX(Нормативы!$A$1:$G$31,MATCH(Программы!A3435,Нормативы!$A$1:$A$31,0),MATCH(Программы!D3435,Нормативы!$A$1:$G$1,0))</f>
        <v>#N/A</v>
      </c>
    </row>
    <row r="3436" spans="6:6">
      <c r="F3436" s="8" t="e">
        <f>E3436*INDEX(Нормативы!$A$1:$G$31,MATCH(Программы!A3436,Нормативы!$A$1:$A$31,0),MATCH(Программы!D3436,Нормативы!$A$1:$G$1,0))</f>
        <v>#N/A</v>
      </c>
    </row>
    <row r="3437" spans="6:6">
      <c r="F3437" s="8" t="e">
        <f>E3437*INDEX(Нормативы!$A$1:$G$31,MATCH(Программы!A3437,Нормативы!$A$1:$A$31,0),MATCH(Программы!D3437,Нормативы!$A$1:$G$1,0))</f>
        <v>#N/A</v>
      </c>
    </row>
    <row r="3438" spans="6:6">
      <c r="F3438" s="8" t="e">
        <f>E3438*INDEX(Нормативы!$A$1:$G$31,MATCH(Программы!A3438,Нормативы!$A$1:$A$31,0),MATCH(Программы!D3438,Нормативы!$A$1:$G$1,0))</f>
        <v>#N/A</v>
      </c>
    </row>
    <row r="3439" spans="6:6">
      <c r="F3439" s="8" t="e">
        <f>E3439*INDEX(Нормативы!$A$1:$G$31,MATCH(Программы!A3439,Нормативы!$A$1:$A$31,0),MATCH(Программы!D3439,Нормативы!$A$1:$G$1,0))</f>
        <v>#N/A</v>
      </c>
    </row>
    <row r="3440" spans="6:6">
      <c r="F3440" s="8" t="e">
        <f>E3440*INDEX(Нормативы!$A$1:$G$31,MATCH(Программы!A3440,Нормативы!$A$1:$A$31,0),MATCH(Программы!D3440,Нормативы!$A$1:$G$1,0))</f>
        <v>#N/A</v>
      </c>
    </row>
    <row r="3441" spans="6:6">
      <c r="F3441" s="8" t="e">
        <f>E3441*INDEX(Нормативы!$A$1:$G$31,MATCH(Программы!A3441,Нормативы!$A$1:$A$31,0),MATCH(Программы!D3441,Нормативы!$A$1:$G$1,0))</f>
        <v>#N/A</v>
      </c>
    </row>
    <row r="3442" spans="6:6">
      <c r="F3442" s="8" t="e">
        <f>E3442*INDEX(Нормативы!$A$1:$G$31,MATCH(Программы!A3442,Нормативы!$A$1:$A$31,0),MATCH(Программы!D3442,Нормативы!$A$1:$G$1,0))</f>
        <v>#N/A</v>
      </c>
    </row>
    <row r="3443" spans="6:6">
      <c r="F3443" s="8" t="e">
        <f>E3443*INDEX(Нормативы!$A$1:$G$31,MATCH(Программы!A3443,Нормативы!$A$1:$A$31,0),MATCH(Программы!D3443,Нормативы!$A$1:$G$1,0))</f>
        <v>#N/A</v>
      </c>
    </row>
    <row r="3444" spans="6:6">
      <c r="F3444" s="8" t="e">
        <f>E3444*INDEX(Нормативы!$A$1:$G$31,MATCH(Программы!A3444,Нормативы!$A$1:$A$31,0),MATCH(Программы!D3444,Нормативы!$A$1:$G$1,0))</f>
        <v>#N/A</v>
      </c>
    </row>
    <row r="3445" spans="6:6">
      <c r="F3445" s="8" t="e">
        <f>E3445*INDEX(Нормативы!$A$1:$G$31,MATCH(Программы!A3445,Нормативы!$A$1:$A$31,0),MATCH(Программы!D3445,Нормативы!$A$1:$G$1,0))</f>
        <v>#N/A</v>
      </c>
    </row>
    <row r="3446" spans="6:6">
      <c r="F3446" s="8" t="e">
        <f>E3446*INDEX(Нормативы!$A$1:$G$31,MATCH(Программы!A3446,Нормативы!$A$1:$A$31,0),MATCH(Программы!D3446,Нормативы!$A$1:$G$1,0))</f>
        <v>#N/A</v>
      </c>
    </row>
    <row r="3447" spans="6:6">
      <c r="F3447" s="8" t="e">
        <f>E3447*INDEX(Нормативы!$A$1:$G$31,MATCH(Программы!A3447,Нормативы!$A$1:$A$31,0),MATCH(Программы!D3447,Нормативы!$A$1:$G$1,0))</f>
        <v>#N/A</v>
      </c>
    </row>
    <row r="3448" spans="6:6">
      <c r="F3448" s="8" t="e">
        <f>E3448*INDEX(Нормативы!$A$1:$G$31,MATCH(Программы!A3448,Нормативы!$A$1:$A$31,0),MATCH(Программы!D3448,Нормативы!$A$1:$G$1,0))</f>
        <v>#N/A</v>
      </c>
    </row>
    <row r="3449" spans="6:6">
      <c r="F3449" s="8" t="e">
        <f>E3449*INDEX(Нормативы!$A$1:$G$31,MATCH(Программы!A3449,Нормативы!$A$1:$A$31,0),MATCH(Программы!D3449,Нормативы!$A$1:$G$1,0))</f>
        <v>#N/A</v>
      </c>
    </row>
    <row r="3450" spans="6:6">
      <c r="F3450" s="8" t="e">
        <f>E3450*INDEX(Нормативы!$A$1:$G$31,MATCH(Программы!A3450,Нормативы!$A$1:$A$31,0),MATCH(Программы!D3450,Нормативы!$A$1:$G$1,0))</f>
        <v>#N/A</v>
      </c>
    </row>
    <row r="3451" spans="6:6">
      <c r="F3451" s="8" t="e">
        <f>E3451*INDEX(Нормативы!$A$1:$G$31,MATCH(Программы!A3451,Нормативы!$A$1:$A$31,0),MATCH(Программы!D3451,Нормативы!$A$1:$G$1,0))</f>
        <v>#N/A</v>
      </c>
    </row>
    <row r="3452" spans="6:6">
      <c r="F3452" s="8" t="e">
        <f>E3452*INDEX(Нормативы!$A$1:$G$31,MATCH(Программы!A3452,Нормативы!$A$1:$A$31,0),MATCH(Программы!D3452,Нормативы!$A$1:$G$1,0))</f>
        <v>#N/A</v>
      </c>
    </row>
    <row r="3453" spans="6:6">
      <c r="F3453" s="8" t="e">
        <f>E3453*INDEX(Нормативы!$A$1:$G$31,MATCH(Программы!A3453,Нормативы!$A$1:$A$31,0),MATCH(Программы!D3453,Нормативы!$A$1:$G$1,0))</f>
        <v>#N/A</v>
      </c>
    </row>
    <row r="3454" spans="6:6">
      <c r="F3454" s="8" t="e">
        <f>E3454*INDEX(Нормативы!$A$1:$G$31,MATCH(Программы!A3454,Нормативы!$A$1:$A$31,0),MATCH(Программы!D3454,Нормативы!$A$1:$G$1,0))</f>
        <v>#N/A</v>
      </c>
    </row>
    <row r="3455" spans="6:6">
      <c r="F3455" s="8" t="e">
        <f>E3455*INDEX(Нормативы!$A$1:$G$31,MATCH(Программы!A3455,Нормативы!$A$1:$A$31,0),MATCH(Программы!D3455,Нормативы!$A$1:$G$1,0))</f>
        <v>#N/A</v>
      </c>
    </row>
    <row r="3456" spans="6:6">
      <c r="F3456" s="8" t="e">
        <f>E3456*INDEX(Нормативы!$A$1:$G$31,MATCH(Программы!A3456,Нормативы!$A$1:$A$31,0),MATCH(Программы!D3456,Нормативы!$A$1:$G$1,0))</f>
        <v>#N/A</v>
      </c>
    </row>
    <row r="3457" spans="6:6">
      <c r="F3457" s="8" t="e">
        <f>E3457*INDEX(Нормативы!$A$1:$G$31,MATCH(Программы!A3457,Нормативы!$A$1:$A$31,0),MATCH(Программы!D3457,Нормативы!$A$1:$G$1,0))</f>
        <v>#N/A</v>
      </c>
    </row>
    <row r="3458" spans="6:6">
      <c r="F3458" s="8" t="e">
        <f>E3458*INDEX(Нормативы!$A$1:$G$31,MATCH(Программы!A3458,Нормативы!$A$1:$A$31,0),MATCH(Программы!D3458,Нормативы!$A$1:$G$1,0))</f>
        <v>#N/A</v>
      </c>
    </row>
    <row r="3459" spans="6:6">
      <c r="F3459" s="8" t="e">
        <f>E3459*INDEX(Нормативы!$A$1:$G$31,MATCH(Программы!A3459,Нормативы!$A$1:$A$31,0),MATCH(Программы!D3459,Нормативы!$A$1:$G$1,0))</f>
        <v>#N/A</v>
      </c>
    </row>
    <row r="3460" spans="6:6">
      <c r="F3460" s="8" t="e">
        <f>E3460*INDEX(Нормативы!$A$1:$G$31,MATCH(Программы!A3460,Нормативы!$A$1:$A$31,0),MATCH(Программы!D3460,Нормативы!$A$1:$G$1,0))</f>
        <v>#N/A</v>
      </c>
    </row>
    <row r="3461" spans="6:6">
      <c r="F3461" s="8" t="e">
        <f>E3461*INDEX(Нормативы!$A$1:$G$31,MATCH(Программы!A3461,Нормативы!$A$1:$A$31,0),MATCH(Программы!D3461,Нормативы!$A$1:$G$1,0))</f>
        <v>#N/A</v>
      </c>
    </row>
    <row r="3462" spans="6:6">
      <c r="F3462" s="8" t="e">
        <f>E3462*INDEX(Нормативы!$A$1:$G$31,MATCH(Программы!A3462,Нормативы!$A$1:$A$31,0),MATCH(Программы!D3462,Нормативы!$A$1:$G$1,0))</f>
        <v>#N/A</v>
      </c>
    </row>
    <row r="3463" spans="6:6">
      <c r="F3463" s="8" t="e">
        <f>E3463*INDEX(Нормативы!$A$1:$G$31,MATCH(Программы!A3463,Нормативы!$A$1:$A$31,0),MATCH(Программы!D3463,Нормативы!$A$1:$G$1,0))</f>
        <v>#N/A</v>
      </c>
    </row>
    <row r="3464" spans="6:6">
      <c r="F3464" s="8" t="e">
        <f>E3464*INDEX(Нормативы!$A$1:$G$31,MATCH(Программы!A3464,Нормативы!$A$1:$A$31,0),MATCH(Программы!D3464,Нормативы!$A$1:$G$1,0))</f>
        <v>#N/A</v>
      </c>
    </row>
    <row r="3465" spans="6:6">
      <c r="F3465" s="8" t="e">
        <f>E3465*INDEX(Нормативы!$A$1:$G$31,MATCH(Программы!A3465,Нормативы!$A$1:$A$31,0),MATCH(Программы!D3465,Нормативы!$A$1:$G$1,0))</f>
        <v>#N/A</v>
      </c>
    </row>
    <row r="3466" spans="6:6">
      <c r="F3466" s="8" t="e">
        <f>E3466*INDEX(Нормативы!$A$1:$G$31,MATCH(Программы!A3466,Нормативы!$A$1:$A$31,0),MATCH(Программы!D3466,Нормативы!$A$1:$G$1,0))</f>
        <v>#N/A</v>
      </c>
    </row>
    <row r="3467" spans="6:6">
      <c r="F3467" s="8" t="e">
        <f>E3467*INDEX(Нормативы!$A$1:$G$31,MATCH(Программы!A3467,Нормативы!$A$1:$A$31,0),MATCH(Программы!D3467,Нормативы!$A$1:$G$1,0))</f>
        <v>#N/A</v>
      </c>
    </row>
    <row r="3468" spans="6:6">
      <c r="F3468" s="8" t="e">
        <f>E3468*INDEX(Нормативы!$A$1:$G$31,MATCH(Программы!A3468,Нормативы!$A$1:$A$31,0),MATCH(Программы!D3468,Нормативы!$A$1:$G$1,0))</f>
        <v>#N/A</v>
      </c>
    </row>
    <row r="3469" spans="6:6">
      <c r="F3469" s="8" t="e">
        <f>E3469*INDEX(Нормативы!$A$1:$G$31,MATCH(Программы!A3469,Нормативы!$A$1:$A$31,0),MATCH(Программы!D3469,Нормативы!$A$1:$G$1,0))</f>
        <v>#N/A</v>
      </c>
    </row>
    <row r="3470" spans="6:6">
      <c r="F3470" s="8" t="e">
        <f>E3470*INDEX(Нормативы!$A$1:$G$31,MATCH(Программы!A3470,Нормативы!$A$1:$A$31,0),MATCH(Программы!D3470,Нормативы!$A$1:$G$1,0))</f>
        <v>#N/A</v>
      </c>
    </row>
    <row r="3471" spans="6:6">
      <c r="F3471" s="8" t="e">
        <f>E3471*INDEX(Нормативы!$A$1:$G$31,MATCH(Программы!A3471,Нормативы!$A$1:$A$31,0),MATCH(Программы!D3471,Нормативы!$A$1:$G$1,0))</f>
        <v>#N/A</v>
      </c>
    </row>
    <row r="3472" spans="6:6">
      <c r="F3472" s="8" t="e">
        <f>E3472*INDEX(Нормативы!$A$1:$G$31,MATCH(Программы!A3472,Нормативы!$A$1:$A$31,0),MATCH(Программы!D3472,Нормативы!$A$1:$G$1,0))</f>
        <v>#N/A</v>
      </c>
    </row>
    <row r="3473" spans="6:6">
      <c r="F3473" s="8" t="e">
        <f>E3473*INDEX(Нормативы!$A$1:$G$31,MATCH(Программы!A3473,Нормативы!$A$1:$A$31,0),MATCH(Программы!D3473,Нормативы!$A$1:$G$1,0))</f>
        <v>#N/A</v>
      </c>
    </row>
    <row r="3474" spans="6:6">
      <c r="F3474" s="8" t="e">
        <f>E3474*INDEX(Нормативы!$A$1:$G$31,MATCH(Программы!A3474,Нормативы!$A$1:$A$31,0),MATCH(Программы!D3474,Нормативы!$A$1:$G$1,0))</f>
        <v>#N/A</v>
      </c>
    </row>
    <row r="3475" spans="6:6">
      <c r="F3475" s="8" t="e">
        <f>E3475*INDEX(Нормативы!$A$1:$G$31,MATCH(Программы!A3475,Нормативы!$A$1:$A$31,0),MATCH(Программы!D3475,Нормативы!$A$1:$G$1,0))</f>
        <v>#N/A</v>
      </c>
    </row>
    <row r="3476" spans="6:6">
      <c r="F3476" s="8" t="e">
        <f>E3476*INDEX(Нормативы!$A$1:$G$31,MATCH(Программы!A3476,Нормативы!$A$1:$A$31,0),MATCH(Программы!D3476,Нормативы!$A$1:$G$1,0))</f>
        <v>#N/A</v>
      </c>
    </row>
    <row r="3477" spans="6:6">
      <c r="F3477" s="8" t="e">
        <f>E3477*INDEX(Нормативы!$A$1:$G$31,MATCH(Программы!A3477,Нормативы!$A$1:$A$31,0),MATCH(Программы!D3477,Нормативы!$A$1:$G$1,0))</f>
        <v>#N/A</v>
      </c>
    </row>
    <row r="3478" spans="6:6">
      <c r="F3478" s="8" t="e">
        <f>E3478*INDEX(Нормативы!$A$1:$G$31,MATCH(Программы!A3478,Нормативы!$A$1:$A$31,0),MATCH(Программы!D3478,Нормативы!$A$1:$G$1,0))</f>
        <v>#N/A</v>
      </c>
    </row>
    <row r="3479" spans="6:6">
      <c r="F3479" s="8" t="e">
        <f>E3479*INDEX(Нормативы!$A$1:$G$31,MATCH(Программы!A3479,Нормативы!$A$1:$A$31,0),MATCH(Программы!D3479,Нормативы!$A$1:$G$1,0))</f>
        <v>#N/A</v>
      </c>
    </row>
    <row r="3480" spans="6:6">
      <c r="F3480" s="8" t="e">
        <f>E3480*INDEX(Нормативы!$A$1:$G$31,MATCH(Программы!A3480,Нормативы!$A$1:$A$31,0),MATCH(Программы!D3480,Нормативы!$A$1:$G$1,0))</f>
        <v>#N/A</v>
      </c>
    </row>
    <row r="3481" spans="6:6">
      <c r="F3481" s="8" t="e">
        <f>E3481*INDEX(Нормативы!$A$1:$G$31,MATCH(Программы!A3481,Нормативы!$A$1:$A$31,0),MATCH(Программы!D3481,Нормативы!$A$1:$G$1,0))</f>
        <v>#N/A</v>
      </c>
    </row>
    <row r="3482" spans="6:6">
      <c r="F3482" s="8" t="e">
        <f>E3482*INDEX(Нормативы!$A$1:$G$31,MATCH(Программы!A3482,Нормативы!$A$1:$A$31,0),MATCH(Программы!D3482,Нормативы!$A$1:$G$1,0))</f>
        <v>#N/A</v>
      </c>
    </row>
    <row r="3483" spans="6:6">
      <c r="F3483" s="8" t="e">
        <f>E3483*INDEX(Нормативы!$A$1:$G$31,MATCH(Программы!A3483,Нормативы!$A$1:$A$31,0),MATCH(Программы!D3483,Нормативы!$A$1:$G$1,0))</f>
        <v>#N/A</v>
      </c>
    </row>
    <row r="3484" spans="6:6">
      <c r="F3484" s="8" t="e">
        <f>E3484*INDEX(Нормативы!$A$1:$G$31,MATCH(Программы!A3484,Нормативы!$A$1:$A$31,0),MATCH(Программы!D3484,Нормативы!$A$1:$G$1,0))</f>
        <v>#N/A</v>
      </c>
    </row>
    <row r="3485" spans="6:6">
      <c r="F3485" s="8" t="e">
        <f>E3485*INDEX(Нормативы!$A$1:$G$31,MATCH(Программы!A3485,Нормативы!$A$1:$A$31,0),MATCH(Программы!D3485,Нормативы!$A$1:$G$1,0))</f>
        <v>#N/A</v>
      </c>
    </row>
    <row r="3486" spans="6:6">
      <c r="F3486" s="8" t="e">
        <f>E3486*INDEX(Нормативы!$A$1:$G$31,MATCH(Программы!A3486,Нормативы!$A$1:$A$31,0),MATCH(Программы!D3486,Нормативы!$A$1:$G$1,0))</f>
        <v>#N/A</v>
      </c>
    </row>
    <row r="3487" spans="6:6">
      <c r="F3487" s="8" t="e">
        <f>E3487*INDEX(Нормативы!$A$1:$G$31,MATCH(Программы!A3487,Нормативы!$A$1:$A$31,0),MATCH(Программы!D3487,Нормативы!$A$1:$G$1,0))</f>
        <v>#N/A</v>
      </c>
    </row>
    <row r="3488" spans="6:6">
      <c r="F3488" s="8" t="e">
        <f>E3488*INDEX(Нормативы!$A$1:$G$31,MATCH(Программы!A3488,Нормативы!$A$1:$A$31,0),MATCH(Программы!D3488,Нормативы!$A$1:$G$1,0))</f>
        <v>#N/A</v>
      </c>
    </row>
    <row r="3489" spans="6:6">
      <c r="F3489" s="8" t="e">
        <f>E3489*INDEX(Нормативы!$A$1:$G$31,MATCH(Программы!A3489,Нормативы!$A$1:$A$31,0),MATCH(Программы!D3489,Нормативы!$A$1:$G$1,0))</f>
        <v>#N/A</v>
      </c>
    </row>
    <row r="3490" spans="6:6">
      <c r="F3490" s="8" t="e">
        <f>E3490*INDEX(Нормативы!$A$1:$G$31,MATCH(Программы!A3490,Нормативы!$A$1:$A$31,0),MATCH(Программы!D3490,Нормативы!$A$1:$G$1,0))</f>
        <v>#N/A</v>
      </c>
    </row>
    <row r="3491" spans="6:6">
      <c r="F3491" s="8" t="e">
        <f>E3491*INDEX(Нормативы!$A$1:$G$31,MATCH(Программы!A3491,Нормативы!$A$1:$A$31,0),MATCH(Программы!D3491,Нормативы!$A$1:$G$1,0))</f>
        <v>#N/A</v>
      </c>
    </row>
    <row r="3492" spans="6:6">
      <c r="F3492" s="8" t="e">
        <f>E3492*INDEX(Нормативы!$A$1:$G$31,MATCH(Программы!A3492,Нормативы!$A$1:$A$31,0),MATCH(Программы!D3492,Нормативы!$A$1:$G$1,0))</f>
        <v>#N/A</v>
      </c>
    </row>
    <row r="3493" spans="6:6">
      <c r="F3493" s="8" t="e">
        <f>E3493*INDEX(Нормативы!$A$1:$G$31,MATCH(Программы!A3493,Нормативы!$A$1:$A$31,0),MATCH(Программы!D3493,Нормативы!$A$1:$G$1,0))</f>
        <v>#N/A</v>
      </c>
    </row>
    <row r="3494" spans="6:6">
      <c r="F3494" s="8" t="e">
        <f>E3494*INDEX(Нормативы!$A$1:$G$31,MATCH(Программы!A3494,Нормативы!$A$1:$A$31,0),MATCH(Программы!D3494,Нормативы!$A$1:$G$1,0))</f>
        <v>#N/A</v>
      </c>
    </row>
    <row r="3495" spans="6:6">
      <c r="F3495" s="8" t="e">
        <f>E3495*INDEX(Нормативы!$A$1:$G$31,MATCH(Программы!A3495,Нормативы!$A$1:$A$31,0),MATCH(Программы!D3495,Нормативы!$A$1:$G$1,0))</f>
        <v>#N/A</v>
      </c>
    </row>
    <row r="3496" spans="6:6">
      <c r="F3496" s="8" t="e">
        <f>E3496*INDEX(Нормативы!$A$1:$G$31,MATCH(Программы!A3496,Нормативы!$A$1:$A$31,0),MATCH(Программы!D3496,Нормативы!$A$1:$G$1,0))</f>
        <v>#N/A</v>
      </c>
    </row>
    <row r="3497" spans="6:6">
      <c r="F3497" s="8" t="e">
        <f>E3497*INDEX(Нормативы!$A$1:$G$31,MATCH(Программы!A3497,Нормативы!$A$1:$A$31,0),MATCH(Программы!D3497,Нормативы!$A$1:$G$1,0))</f>
        <v>#N/A</v>
      </c>
    </row>
    <row r="3498" spans="6:6">
      <c r="F3498" s="8" t="e">
        <f>E3498*INDEX(Нормативы!$A$1:$G$31,MATCH(Программы!A3498,Нормативы!$A$1:$A$31,0),MATCH(Программы!D3498,Нормативы!$A$1:$G$1,0))</f>
        <v>#N/A</v>
      </c>
    </row>
    <row r="3499" spans="6:6">
      <c r="F3499" s="8" t="e">
        <f>E3499*INDEX(Нормативы!$A$1:$G$31,MATCH(Программы!A3499,Нормативы!$A$1:$A$31,0),MATCH(Программы!D3499,Нормативы!$A$1:$G$1,0))</f>
        <v>#N/A</v>
      </c>
    </row>
    <row r="3500" spans="6:6">
      <c r="F3500" s="8" t="e">
        <f>E3500*INDEX(Нормативы!$A$1:$G$31,MATCH(Программы!A3500,Нормативы!$A$1:$A$31,0),MATCH(Программы!D3500,Нормативы!$A$1:$G$1,0))</f>
        <v>#N/A</v>
      </c>
    </row>
    <row r="3501" spans="6:6">
      <c r="F3501" s="8" t="e">
        <f>E3501*INDEX(Нормативы!$A$1:$G$31,MATCH(Программы!A3501,Нормативы!$A$1:$A$31,0),MATCH(Программы!D3501,Нормативы!$A$1:$G$1,0))</f>
        <v>#N/A</v>
      </c>
    </row>
    <row r="3502" spans="6:6">
      <c r="F3502" s="8" t="e">
        <f>E3502*INDEX(Нормативы!$A$1:$G$31,MATCH(Программы!A3502,Нормативы!$A$1:$A$31,0),MATCH(Программы!D3502,Нормативы!$A$1:$G$1,0))</f>
        <v>#N/A</v>
      </c>
    </row>
    <row r="3503" spans="6:6">
      <c r="F3503" s="8" t="e">
        <f>E3503*INDEX(Нормативы!$A$1:$G$31,MATCH(Программы!A3503,Нормативы!$A$1:$A$31,0),MATCH(Программы!D3503,Нормативы!$A$1:$G$1,0))</f>
        <v>#N/A</v>
      </c>
    </row>
    <row r="3504" spans="6:6">
      <c r="F3504" s="8" t="e">
        <f>E3504*INDEX(Нормативы!$A$1:$G$31,MATCH(Программы!A3504,Нормативы!$A$1:$A$31,0),MATCH(Программы!D3504,Нормативы!$A$1:$G$1,0))</f>
        <v>#N/A</v>
      </c>
    </row>
    <row r="3505" spans="6:6">
      <c r="F3505" s="8" t="e">
        <f>E3505*INDEX(Нормативы!$A$1:$G$31,MATCH(Программы!A3505,Нормативы!$A$1:$A$31,0),MATCH(Программы!D3505,Нормативы!$A$1:$G$1,0))</f>
        <v>#N/A</v>
      </c>
    </row>
    <row r="3506" spans="6:6">
      <c r="F3506" s="8" t="e">
        <f>E3506*INDEX(Нормативы!$A$1:$G$31,MATCH(Программы!A3506,Нормативы!$A$1:$A$31,0),MATCH(Программы!D3506,Нормативы!$A$1:$G$1,0))</f>
        <v>#N/A</v>
      </c>
    </row>
    <row r="3507" spans="6:6">
      <c r="F3507" s="8" t="e">
        <f>E3507*INDEX(Нормативы!$A$1:$G$31,MATCH(Программы!A3507,Нормативы!$A$1:$A$31,0),MATCH(Программы!D3507,Нормативы!$A$1:$G$1,0))</f>
        <v>#N/A</v>
      </c>
    </row>
    <row r="3508" spans="6:6">
      <c r="F3508" s="8" t="e">
        <f>E3508*INDEX(Нормативы!$A$1:$G$31,MATCH(Программы!A3508,Нормативы!$A$1:$A$31,0),MATCH(Программы!D3508,Нормативы!$A$1:$G$1,0))</f>
        <v>#N/A</v>
      </c>
    </row>
    <row r="3509" spans="6:6">
      <c r="F3509" s="8" t="e">
        <f>E3509*INDEX(Нормативы!$A$1:$G$31,MATCH(Программы!A3509,Нормативы!$A$1:$A$31,0),MATCH(Программы!D3509,Нормативы!$A$1:$G$1,0))</f>
        <v>#N/A</v>
      </c>
    </row>
    <row r="3510" spans="6:6">
      <c r="F3510" s="8" t="e">
        <f>E3510*INDEX(Нормативы!$A$1:$G$31,MATCH(Программы!A3510,Нормативы!$A$1:$A$31,0),MATCH(Программы!D3510,Нормативы!$A$1:$G$1,0))</f>
        <v>#N/A</v>
      </c>
    </row>
    <row r="3511" spans="6:6">
      <c r="F3511" s="8" t="e">
        <f>E3511*INDEX(Нормативы!$A$1:$G$31,MATCH(Программы!A3511,Нормативы!$A$1:$A$31,0),MATCH(Программы!D3511,Нормативы!$A$1:$G$1,0))</f>
        <v>#N/A</v>
      </c>
    </row>
    <row r="3512" spans="6:6">
      <c r="F3512" s="8" t="e">
        <f>E3512*INDEX(Нормативы!$A$1:$G$31,MATCH(Программы!A3512,Нормативы!$A$1:$A$31,0),MATCH(Программы!D3512,Нормативы!$A$1:$G$1,0))</f>
        <v>#N/A</v>
      </c>
    </row>
    <row r="3513" spans="6:6">
      <c r="F3513" s="8" t="e">
        <f>E3513*INDEX(Нормативы!$A$1:$G$31,MATCH(Программы!A3513,Нормативы!$A$1:$A$31,0),MATCH(Программы!D3513,Нормативы!$A$1:$G$1,0))</f>
        <v>#N/A</v>
      </c>
    </row>
    <row r="3514" spans="6:6">
      <c r="F3514" s="8" t="e">
        <f>E3514*INDEX(Нормативы!$A$1:$G$31,MATCH(Программы!A3514,Нормативы!$A$1:$A$31,0),MATCH(Программы!D3514,Нормативы!$A$1:$G$1,0))</f>
        <v>#N/A</v>
      </c>
    </row>
    <row r="3515" spans="6:6">
      <c r="F3515" s="8" t="e">
        <f>E3515*INDEX(Нормативы!$A$1:$G$31,MATCH(Программы!A3515,Нормативы!$A$1:$A$31,0),MATCH(Программы!D3515,Нормативы!$A$1:$G$1,0))</f>
        <v>#N/A</v>
      </c>
    </row>
    <row r="3516" spans="6:6">
      <c r="F3516" s="8" t="e">
        <f>E3516*INDEX(Нормативы!$A$1:$G$31,MATCH(Программы!A3516,Нормативы!$A$1:$A$31,0),MATCH(Программы!D3516,Нормативы!$A$1:$G$1,0))</f>
        <v>#N/A</v>
      </c>
    </row>
    <row r="3517" spans="6:6">
      <c r="F3517" s="8" t="e">
        <f>E3517*INDEX(Нормативы!$A$1:$G$31,MATCH(Программы!A3517,Нормативы!$A$1:$A$31,0),MATCH(Программы!D3517,Нормативы!$A$1:$G$1,0))</f>
        <v>#N/A</v>
      </c>
    </row>
    <row r="3518" spans="6:6">
      <c r="F3518" s="8" t="e">
        <f>E3518*INDEX(Нормативы!$A$1:$G$31,MATCH(Программы!A3518,Нормативы!$A$1:$A$31,0),MATCH(Программы!D3518,Нормативы!$A$1:$G$1,0))</f>
        <v>#N/A</v>
      </c>
    </row>
    <row r="3519" spans="6:6">
      <c r="F3519" s="8" t="e">
        <f>E3519*INDEX(Нормативы!$A$1:$G$31,MATCH(Программы!A3519,Нормативы!$A$1:$A$31,0),MATCH(Программы!D3519,Нормативы!$A$1:$G$1,0))</f>
        <v>#N/A</v>
      </c>
    </row>
    <row r="3520" spans="6:6">
      <c r="F3520" s="8" t="e">
        <f>E3520*INDEX(Нормативы!$A$1:$G$31,MATCH(Программы!A3520,Нормативы!$A$1:$A$31,0),MATCH(Программы!D3520,Нормативы!$A$1:$G$1,0))</f>
        <v>#N/A</v>
      </c>
    </row>
    <row r="3521" spans="6:6">
      <c r="F3521" s="8" t="e">
        <f>E3521*INDEX(Нормативы!$A$1:$G$31,MATCH(Программы!A3521,Нормативы!$A$1:$A$31,0),MATCH(Программы!D3521,Нормативы!$A$1:$G$1,0))</f>
        <v>#N/A</v>
      </c>
    </row>
    <row r="3522" spans="6:6">
      <c r="F3522" s="8" t="e">
        <f>E3522*INDEX(Нормативы!$A$1:$G$31,MATCH(Программы!A3522,Нормативы!$A$1:$A$31,0),MATCH(Программы!D3522,Нормативы!$A$1:$G$1,0))</f>
        <v>#N/A</v>
      </c>
    </row>
    <row r="3523" spans="6:6">
      <c r="F3523" s="8" t="e">
        <f>E3523*INDEX(Нормативы!$A$1:$G$31,MATCH(Программы!A3523,Нормативы!$A$1:$A$31,0),MATCH(Программы!D3523,Нормативы!$A$1:$G$1,0))</f>
        <v>#N/A</v>
      </c>
    </row>
    <row r="3524" spans="6:6">
      <c r="F3524" s="8" t="e">
        <f>E3524*INDEX(Нормативы!$A$1:$G$31,MATCH(Программы!A3524,Нормативы!$A$1:$A$31,0),MATCH(Программы!D3524,Нормативы!$A$1:$G$1,0))</f>
        <v>#N/A</v>
      </c>
    </row>
    <row r="3525" spans="6:6">
      <c r="F3525" s="8" t="e">
        <f>E3525*INDEX(Нормативы!$A$1:$G$31,MATCH(Программы!A3525,Нормативы!$A$1:$A$31,0),MATCH(Программы!D3525,Нормативы!$A$1:$G$1,0))</f>
        <v>#N/A</v>
      </c>
    </row>
    <row r="3526" spans="6:6">
      <c r="F3526" s="8" t="e">
        <f>E3526*INDEX(Нормативы!$A$1:$G$31,MATCH(Программы!A3526,Нормативы!$A$1:$A$31,0),MATCH(Программы!D3526,Нормативы!$A$1:$G$1,0))</f>
        <v>#N/A</v>
      </c>
    </row>
    <row r="3527" spans="6:6">
      <c r="F3527" s="8" t="e">
        <f>E3527*INDEX(Нормативы!$A$1:$G$31,MATCH(Программы!A3527,Нормативы!$A$1:$A$31,0),MATCH(Программы!D3527,Нормативы!$A$1:$G$1,0))</f>
        <v>#N/A</v>
      </c>
    </row>
    <row r="3528" spans="6:6">
      <c r="F3528" s="8" t="e">
        <f>E3528*INDEX(Нормативы!$A$1:$G$31,MATCH(Программы!A3528,Нормативы!$A$1:$A$31,0),MATCH(Программы!D3528,Нормативы!$A$1:$G$1,0))</f>
        <v>#N/A</v>
      </c>
    </row>
    <row r="3529" spans="6:6">
      <c r="F3529" s="8" t="e">
        <f>E3529*INDEX(Нормативы!$A$1:$G$31,MATCH(Программы!A3529,Нормативы!$A$1:$A$31,0),MATCH(Программы!D3529,Нормативы!$A$1:$G$1,0))</f>
        <v>#N/A</v>
      </c>
    </row>
    <row r="3530" spans="6:6">
      <c r="F3530" s="8" t="e">
        <f>E3530*INDEX(Нормативы!$A$1:$G$31,MATCH(Программы!A3530,Нормативы!$A$1:$A$31,0),MATCH(Программы!D3530,Нормативы!$A$1:$G$1,0))</f>
        <v>#N/A</v>
      </c>
    </row>
    <row r="3531" spans="6:6">
      <c r="F3531" s="8" t="e">
        <f>E3531*INDEX(Нормативы!$A$1:$G$31,MATCH(Программы!A3531,Нормативы!$A$1:$A$31,0),MATCH(Программы!D3531,Нормативы!$A$1:$G$1,0))</f>
        <v>#N/A</v>
      </c>
    </row>
    <row r="3532" spans="6:6">
      <c r="F3532" s="8" t="e">
        <f>E3532*INDEX(Нормативы!$A$1:$G$31,MATCH(Программы!A3532,Нормативы!$A$1:$A$31,0),MATCH(Программы!D3532,Нормативы!$A$1:$G$1,0))</f>
        <v>#N/A</v>
      </c>
    </row>
    <row r="3533" spans="6:6">
      <c r="F3533" s="8" t="e">
        <f>E3533*INDEX(Нормативы!$A$1:$G$31,MATCH(Программы!A3533,Нормативы!$A$1:$A$31,0),MATCH(Программы!D3533,Нормативы!$A$1:$G$1,0))</f>
        <v>#N/A</v>
      </c>
    </row>
    <row r="3534" spans="6:6">
      <c r="F3534" s="8" t="e">
        <f>E3534*INDEX(Нормативы!$A$1:$G$31,MATCH(Программы!A3534,Нормативы!$A$1:$A$31,0),MATCH(Программы!D3534,Нормативы!$A$1:$G$1,0))</f>
        <v>#N/A</v>
      </c>
    </row>
    <row r="3535" spans="6:6">
      <c r="F3535" s="8" t="e">
        <f>E3535*INDEX(Нормативы!$A$1:$G$31,MATCH(Программы!A3535,Нормативы!$A$1:$A$31,0),MATCH(Программы!D3535,Нормативы!$A$1:$G$1,0))</f>
        <v>#N/A</v>
      </c>
    </row>
    <row r="3536" spans="6:6">
      <c r="F3536" s="8" t="e">
        <f>E3536*INDEX(Нормативы!$A$1:$G$31,MATCH(Программы!A3536,Нормативы!$A$1:$A$31,0),MATCH(Программы!D3536,Нормативы!$A$1:$G$1,0))</f>
        <v>#N/A</v>
      </c>
    </row>
    <row r="3537" spans="6:6">
      <c r="F3537" s="8" t="e">
        <f>E3537*INDEX(Нормативы!$A$1:$G$31,MATCH(Программы!A3537,Нормативы!$A$1:$A$31,0),MATCH(Программы!D3537,Нормативы!$A$1:$G$1,0))</f>
        <v>#N/A</v>
      </c>
    </row>
    <row r="3538" spans="6:6">
      <c r="F3538" s="8" t="e">
        <f>E3538*INDEX(Нормативы!$A$1:$G$31,MATCH(Программы!A3538,Нормативы!$A$1:$A$31,0),MATCH(Программы!D3538,Нормативы!$A$1:$G$1,0))</f>
        <v>#N/A</v>
      </c>
    </row>
    <row r="3539" spans="6:6">
      <c r="F3539" s="8" t="e">
        <f>E3539*INDEX(Нормативы!$A$1:$G$31,MATCH(Программы!A3539,Нормативы!$A$1:$A$31,0),MATCH(Программы!D3539,Нормативы!$A$1:$G$1,0))</f>
        <v>#N/A</v>
      </c>
    </row>
    <row r="3540" spans="6:6">
      <c r="F3540" s="8" t="e">
        <f>E3540*INDEX(Нормативы!$A$1:$G$31,MATCH(Программы!A3540,Нормативы!$A$1:$A$31,0),MATCH(Программы!D3540,Нормативы!$A$1:$G$1,0))</f>
        <v>#N/A</v>
      </c>
    </row>
    <row r="3541" spans="6:6">
      <c r="F3541" s="8" t="e">
        <f>E3541*INDEX(Нормативы!$A$1:$G$31,MATCH(Программы!A3541,Нормативы!$A$1:$A$31,0),MATCH(Программы!D3541,Нормативы!$A$1:$G$1,0))</f>
        <v>#N/A</v>
      </c>
    </row>
    <row r="3542" spans="6:6">
      <c r="F3542" s="8" t="e">
        <f>E3542*INDEX(Нормативы!$A$1:$G$31,MATCH(Программы!A3542,Нормативы!$A$1:$A$31,0),MATCH(Программы!D3542,Нормативы!$A$1:$G$1,0))</f>
        <v>#N/A</v>
      </c>
    </row>
    <row r="3543" spans="6:6">
      <c r="F3543" s="8" t="e">
        <f>E3543*INDEX(Нормативы!$A$1:$G$31,MATCH(Программы!A3543,Нормативы!$A$1:$A$31,0),MATCH(Программы!D3543,Нормативы!$A$1:$G$1,0))</f>
        <v>#N/A</v>
      </c>
    </row>
    <row r="3544" spans="6:6">
      <c r="F3544" s="8" t="e">
        <f>E3544*INDEX(Нормативы!$A$1:$G$31,MATCH(Программы!A3544,Нормативы!$A$1:$A$31,0),MATCH(Программы!D3544,Нормативы!$A$1:$G$1,0))</f>
        <v>#N/A</v>
      </c>
    </row>
    <row r="3545" spans="6:6">
      <c r="F3545" s="8" t="e">
        <f>E3545*INDEX(Нормативы!$A$1:$G$31,MATCH(Программы!A3545,Нормативы!$A$1:$A$31,0),MATCH(Программы!D3545,Нормативы!$A$1:$G$1,0))</f>
        <v>#N/A</v>
      </c>
    </row>
    <row r="3546" spans="6:6">
      <c r="F3546" s="8" t="e">
        <f>E3546*INDEX(Нормативы!$A$1:$G$31,MATCH(Программы!A3546,Нормативы!$A$1:$A$31,0),MATCH(Программы!D3546,Нормативы!$A$1:$G$1,0))</f>
        <v>#N/A</v>
      </c>
    </row>
    <row r="3547" spans="6:6">
      <c r="F3547" s="8" t="e">
        <f>E3547*INDEX(Нормативы!$A$1:$G$31,MATCH(Программы!A3547,Нормативы!$A$1:$A$31,0),MATCH(Программы!D3547,Нормативы!$A$1:$G$1,0))</f>
        <v>#N/A</v>
      </c>
    </row>
    <row r="3548" spans="6:6">
      <c r="F3548" s="8" t="e">
        <f>E3548*INDEX(Нормативы!$A$1:$G$31,MATCH(Программы!A3548,Нормативы!$A$1:$A$31,0),MATCH(Программы!D3548,Нормативы!$A$1:$G$1,0))</f>
        <v>#N/A</v>
      </c>
    </row>
    <row r="3549" spans="6:6">
      <c r="F3549" s="8" t="e">
        <f>E3549*INDEX(Нормативы!$A$1:$G$31,MATCH(Программы!A3549,Нормативы!$A$1:$A$31,0),MATCH(Программы!D3549,Нормативы!$A$1:$G$1,0))</f>
        <v>#N/A</v>
      </c>
    </row>
    <row r="3550" spans="6:6">
      <c r="F3550" s="8" t="e">
        <f>E3550*INDEX(Нормативы!$A$1:$G$31,MATCH(Программы!A3550,Нормативы!$A$1:$A$31,0),MATCH(Программы!D3550,Нормативы!$A$1:$G$1,0))</f>
        <v>#N/A</v>
      </c>
    </row>
    <row r="3551" spans="6:6">
      <c r="F3551" s="8" t="e">
        <f>E3551*INDEX(Нормативы!$A$1:$G$31,MATCH(Программы!A3551,Нормативы!$A$1:$A$31,0),MATCH(Программы!D3551,Нормативы!$A$1:$G$1,0))</f>
        <v>#N/A</v>
      </c>
    </row>
    <row r="3552" spans="6:6">
      <c r="F3552" s="8" t="e">
        <f>E3552*INDEX(Нормативы!$A$1:$G$31,MATCH(Программы!A3552,Нормативы!$A$1:$A$31,0),MATCH(Программы!D3552,Нормативы!$A$1:$G$1,0))</f>
        <v>#N/A</v>
      </c>
    </row>
    <row r="3553" spans="6:6">
      <c r="F3553" s="8" t="e">
        <f>E3553*INDEX(Нормативы!$A$1:$G$31,MATCH(Программы!A3553,Нормативы!$A$1:$A$31,0),MATCH(Программы!D3553,Нормативы!$A$1:$G$1,0))</f>
        <v>#N/A</v>
      </c>
    </row>
    <row r="3554" spans="6:6">
      <c r="F3554" s="8" t="e">
        <f>E3554*INDEX(Нормативы!$A$1:$G$31,MATCH(Программы!A3554,Нормативы!$A$1:$A$31,0),MATCH(Программы!D3554,Нормативы!$A$1:$G$1,0))</f>
        <v>#N/A</v>
      </c>
    </row>
    <row r="3555" spans="6:6">
      <c r="F3555" s="8" t="e">
        <f>E3555*INDEX(Нормативы!$A$1:$G$31,MATCH(Программы!A3555,Нормативы!$A$1:$A$31,0),MATCH(Программы!D3555,Нормативы!$A$1:$G$1,0))</f>
        <v>#N/A</v>
      </c>
    </row>
    <row r="3556" spans="6:6">
      <c r="F3556" s="8" t="e">
        <f>E3556*INDEX(Нормативы!$A$1:$G$31,MATCH(Программы!A3556,Нормативы!$A$1:$A$31,0),MATCH(Программы!D3556,Нормативы!$A$1:$G$1,0))</f>
        <v>#N/A</v>
      </c>
    </row>
    <row r="3557" spans="6:6">
      <c r="F3557" s="8" t="e">
        <f>E3557*INDEX(Нормативы!$A$1:$G$31,MATCH(Программы!A3557,Нормативы!$A$1:$A$31,0),MATCH(Программы!D3557,Нормативы!$A$1:$G$1,0))</f>
        <v>#N/A</v>
      </c>
    </row>
    <row r="3558" spans="6:6">
      <c r="F3558" s="8" t="e">
        <f>E3558*INDEX(Нормативы!$A$1:$G$31,MATCH(Программы!A3558,Нормативы!$A$1:$A$31,0),MATCH(Программы!D3558,Нормативы!$A$1:$G$1,0))</f>
        <v>#N/A</v>
      </c>
    </row>
    <row r="3559" spans="6:6">
      <c r="F3559" s="8" t="e">
        <f>E3559*INDEX(Нормативы!$A$1:$G$31,MATCH(Программы!A3559,Нормативы!$A$1:$A$31,0),MATCH(Программы!D3559,Нормативы!$A$1:$G$1,0))</f>
        <v>#N/A</v>
      </c>
    </row>
    <row r="3560" spans="6:6">
      <c r="F3560" s="8" t="e">
        <f>E3560*INDEX(Нормативы!$A$1:$G$31,MATCH(Программы!A3560,Нормативы!$A$1:$A$31,0),MATCH(Программы!D3560,Нормативы!$A$1:$G$1,0))</f>
        <v>#N/A</v>
      </c>
    </row>
    <row r="3561" spans="6:6">
      <c r="F3561" s="8" t="e">
        <f>E3561*INDEX(Нормативы!$A$1:$G$31,MATCH(Программы!A3561,Нормативы!$A$1:$A$31,0),MATCH(Программы!D3561,Нормативы!$A$1:$G$1,0))</f>
        <v>#N/A</v>
      </c>
    </row>
    <row r="3562" spans="6:6">
      <c r="F3562" s="8" t="e">
        <f>E3562*INDEX(Нормативы!$A$1:$G$31,MATCH(Программы!A3562,Нормативы!$A$1:$A$31,0),MATCH(Программы!D3562,Нормативы!$A$1:$G$1,0))</f>
        <v>#N/A</v>
      </c>
    </row>
    <row r="3563" spans="6:6">
      <c r="F3563" s="8" t="e">
        <f>E3563*INDEX(Нормативы!$A$1:$G$31,MATCH(Программы!A3563,Нормативы!$A$1:$A$31,0),MATCH(Программы!D3563,Нормативы!$A$1:$G$1,0))</f>
        <v>#N/A</v>
      </c>
    </row>
    <row r="3564" spans="6:6">
      <c r="F3564" s="8" t="e">
        <f>E3564*INDEX(Нормативы!$A$1:$G$31,MATCH(Программы!A3564,Нормативы!$A$1:$A$31,0),MATCH(Программы!D3564,Нормативы!$A$1:$G$1,0))</f>
        <v>#N/A</v>
      </c>
    </row>
    <row r="3565" spans="6:6">
      <c r="F3565" s="8" t="e">
        <f>E3565*INDEX(Нормативы!$A$1:$G$31,MATCH(Программы!A3565,Нормативы!$A$1:$A$31,0),MATCH(Программы!D3565,Нормативы!$A$1:$G$1,0))</f>
        <v>#N/A</v>
      </c>
    </row>
    <row r="3566" spans="6:6">
      <c r="F3566" s="8" t="e">
        <f>E3566*INDEX(Нормативы!$A$1:$G$31,MATCH(Программы!A3566,Нормативы!$A$1:$A$31,0),MATCH(Программы!D3566,Нормативы!$A$1:$G$1,0))</f>
        <v>#N/A</v>
      </c>
    </row>
    <row r="3567" spans="6:6">
      <c r="F3567" s="8" t="e">
        <f>E3567*INDEX(Нормативы!$A$1:$G$31,MATCH(Программы!A3567,Нормативы!$A$1:$A$31,0),MATCH(Программы!D3567,Нормативы!$A$1:$G$1,0))</f>
        <v>#N/A</v>
      </c>
    </row>
    <row r="3568" spans="6:6">
      <c r="F3568" s="8" t="e">
        <f>E3568*INDEX(Нормативы!$A$1:$G$31,MATCH(Программы!A3568,Нормативы!$A$1:$A$31,0),MATCH(Программы!D3568,Нормативы!$A$1:$G$1,0))</f>
        <v>#N/A</v>
      </c>
    </row>
    <row r="3569" spans="6:6">
      <c r="F3569" s="8" t="e">
        <f>E3569*INDEX(Нормативы!$A$1:$G$31,MATCH(Программы!A3569,Нормативы!$A$1:$A$31,0),MATCH(Программы!D3569,Нормативы!$A$1:$G$1,0))</f>
        <v>#N/A</v>
      </c>
    </row>
    <row r="3570" spans="6:6">
      <c r="F3570" s="8" t="e">
        <f>E3570*INDEX(Нормативы!$A$1:$G$31,MATCH(Программы!A3570,Нормативы!$A$1:$A$31,0),MATCH(Программы!D3570,Нормативы!$A$1:$G$1,0))</f>
        <v>#N/A</v>
      </c>
    </row>
    <row r="3571" spans="6:6">
      <c r="F3571" s="8" t="e">
        <f>E3571*INDEX(Нормативы!$A$1:$G$31,MATCH(Программы!A3571,Нормативы!$A$1:$A$31,0),MATCH(Программы!D3571,Нормативы!$A$1:$G$1,0))</f>
        <v>#N/A</v>
      </c>
    </row>
    <row r="3572" spans="6:6">
      <c r="F3572" s="8" t="e">
        <f>E3572*INDEX(Нормативы!$A$1:$G$31,MATCH(Программы!A3572,Нормативы!$A$1:$A$31,0),MATCH(Программы!D3572,Нормативы!$A$1:$G$1,0))</f>
        <v>#N/A</v>
      </c>
    </row>
    <row r="3573" spans="6:6">
      <c r="F3573" s="8" t="e">
        <f>E3573*INDEX(Нормативы!$A$1:$G$31,MATCH(Программы!A3573,Нормативы!$A$1:$A$31,0),MATCH(Программы!D3573,Нормативы!$A$1:$G$1,0))</f>
        <v>#N/A</v>
      </c>
    </row>
    <row r="3574" spans="6:6">
      <c r="F3574" s="8" t="e">
        <f>E3574*INDEX(Нормативы!$A$1:$G$31,MATCH(Программы!A3574,Нормативы!$A$1:$A$31,0),MATCH(Программы!D3574,Нормативы!$A$1:$G$1,0))</f>
        <v>#N/A</v>
      </c>
    </row>
    <row r="3575" spans="6:6">
      <c r="F3575" s="8" t="e">
        <f>E3575*INDEX(Нормативы!$A$1:$G$31,MATCH(Программы!A3575,Нормативы!$A$1:$A$31,0),MATCH(Программы!D3575,Нормативы!$A$1:$G$1,0))</f>
        <v>#N/A</v>
      </c>
    </row>
    <row r="3576" spans="6:6">
      <c r="F3576" s="8" t="e">
        <f>E3576*INDEX(Нормативы!$A$1:$G$31,MATCH(Программы!A3576,Нормативы!$A$1:$A$31,0),MATCH(Программы!D3576,Нормативы!$A$1:$G$1,0))</f>
        <v>#N/A</v>
      </c>
    </row>
    <row r="3577" spans="6:6">
      <c r="F3577" s="8" t="e">
        <f>E3577*INDEX(Нормативы!$A$1:$G$31,MATCH(Программы!A3577,Нормативы!$A$1:$A$31,0),MATCH(Программы!D3577,Нормативы!$A$1:$G$1,0))</f>
        <v>#N/A</v>
      </c>
    </row>
    <row r="3578" spans="6:6">
      <c r="F3578" s="8" t="e">
        <f>E3578*INDEX(Нормативы!$A$1:$G$31,MATCH(Программы!A3578,Нормативы!$A$1:$A$31,0),MATCH(Программы!D3578,Нормативы!$A$1:$G$1,0))</f>
        <v>#N/A</v>
      </c>
    </row>
    <row r="3579" spans="6:6">
      <c r="F3579" s="8" t="e">
        <f>E3579*INDEX(Нормативы!$A$1:$G$31,MATCH(Программы!A3579,Нормативы!$A$1:$A$31,0),MATCH(Программы!D3579,Нормативы!$A$1:$G$1,0))</f>
        <v>#N/A</v>
      </c>
    </row>
    <row r="3580" spans="6:6">
      <c r="F3580" s="8" t="e">
        <f>E3580*INDEX(Нормативы!$A$1:$G$31,MATCH(Программы!A3580,Нормативы!$A$1:$A$31,0),MATCH(Программы!D3580,Нормативы!$A$1:$G$1,0))</f>
        <v>#N/A</v>
      </c>
    </row>
    <row r="3581" spans="6:6">
      <c r="F3581" s="8" t="e">
        <f>E3581*INDEX(Нормативы!$A$1:$G$31,MATCH(Программы!A3581,Нормативы!$A$1:$A$31,0),MATCH(Программы!D3581,Нормативы!$A$1:$G$1,0))</f>
        <v>#N/A</v>
      </c>
    </row>
    <row r="3582" spans="6:6">
      <c r="F3582" s="8" t="e">
        <f>E3582*INDEX(Нормативы!$A$1:$G$31,MATCH(Программы!A3582,Нормативы!$A$1:$A$31,0),MATCH(Программы!D3582,Нормативы!$A$1:$G$1,0))</f>
        <v>#N/A</v>
      </c>
    </row>
    <row r="3583" spans="6:6">
      <c r="F3583" s="8" t="e">
        <f>E3583*INDEX(Нормативы!$A$1:$G$31,MATCH(Программы!A3583,Нормативы!$A$1:$A$31,0),MATCH(Программы!D3583,Нормативы!$A$1:$G$1,0))</f>
        <v>#N/A</v>
      </c>
    </row>
    <row r="3584" spans="6:6">
      <c r="F3584" s="8" t="e">
        <f>E3584*INDEX(Нормативы!$A$1:$G$31,MATCH(Программы!A3584,Нормативы!$A$1:$A$31,0),MATCH(Программы!D3584,Нормативы!$A$1:$G$1,0))</f>
        <v>#N/A</v>
      </c>
    </row>
    <row r="3585" spans="6:6">
      <c r="F3585" s="8" t="e">
        <f>E3585*INDEX(Нормативы!$A$1:$G$31,MATCH(Программы!A3585,Нормативы!$A$1:$A$31,0),MATCH(Программы!D3585,Нормативы!$A$1:$G$1,0))</f>
        <v>#N/A</v>
      </c>
    </row>
    <row r="3586" spans="6:6">
      <c r="F3586" s="8" t="e">
        <f>E3586*INDEX(Нормативы!$A$1:$G$31,MATCH(Программы!A3586,Нормативы!$A$1:$A$31,0),MATCH(Программы!D3586,Нормативы!$A$1:$G$1,0))</f>
        <v>#N/A</v>
      </c>
    </row>
    <row r="3587" spans="6:6">
      <c r="F3587" s="8" t="e">
        <f>E3587*INDEX(Нормативы!$A$1:$G$31,MATCH(Программы!A3587,Нормативы!$A$1:$A$31,0),MATCH(Программы!D3587,Нормативы!$A$1:$G$1,0))</f>
        <v>#N/A</v>
      </c>
    </row>
    <row r="3588" spans="6:6">
      <c r="F3588" s="8" t="e">
        <f>E3588*INDEX(Нормативы!$A$1:$G$31,MATCH(Программы!A3588,Нормативы!$A$1:$A$31,0),MATCH(Программы!D3588,Нормативы!$A$1:$G$1,0))</f>
        <v>#N/A</v>
      </c>
    </row>
    <row r="3589" spans="6:6">
      <c r="F3589" s="8" t="e">
        <f>E3589*INDEX(Нормативы!$A$1:$G$31,MATCH(Программы!A3589,Нормативы!$A$1:$A$31,0),MATCH(Программы!D3589,Нормативы!$A$1:$G$1,0))</f>
        <v>#N/A</v>
      </c>
    </row>
    <row r="3590" spans="6:6">
      <c r="F3590" s="8" t="e">
        <f>E3590*INDEX(Нормативы!$A$1:$G$31,MATCH(Программы!A3590,Нормативы!$A$1:$A$31,0),MATCH(Программы!D3590,Нормативы!$A$1:$G$1,0))</f>
        <v>#N/A</v>
      </c>
    </row>
    <row r="3591" spans="6:6">
      <c r="F3591" s="8" t="e">
        <f>E3591*INDEX(Нормативы!$A$1:$G$31,MATCH(Программы!A3591,Нормативы!$A$1:$A$31,0),MATCH(Программы!D3591,Нормативы!$A$1:$G$1,0))</f>
        <v>#N/A</v>
      </c>
    </row>
    <row r="3592" spans="6:6">
      <c r="F3592" s="8" t="e">
        <f>E3592*INDEX(Нормативы!$A$1:$G$31,MATCH(Программы!A3592,Нормативы!$A$1:$A$31,0),MATCH(Программы!D3592,Нормативы!$A$1:$G$1,0))</f>
        <v>#N/A</v>
      </c>
    </row>
    <row r="3593" spans="6:6">
      <c r="F3593" s="8" t="e">
        <f>E3593*INDEX(Нормативы!$A$1:$G$31,MATCH(Программы!A3593,Нормативы!$A$1:$A$31,0),MATCH(Программы!D3593,Нормативы!$A$1:$G$1,0))</f>
        <v>#N/A</v>
      </c>
    </row>
    <row r="3594" spans="6:6">
      <c r="F3594" s="8" t="e">
        <f>E3594*INDEX(Нормативы!$A$1:$G$31,MATCH(Программы!A3594,Нормативы!$A$1:$A$31,0),MATCH(Программы!D3594,Нормативы!$A$1:$G$1,0))</f>
        <v>#N/A</v>
      </c>
    </row>
    <row r="3595" spans="6:6">
      <c r="F3595" s="8" t="e">
        <f>E3595*INDEX(Нормативы!$A$1:$G$31,MATCH(Программы!A3595,Нормативы!$A$1:$A$31,0),MATCH(Программы!D3595,Нормативы!$A$1:$G$1,0))</f>
        <v>#N/A</v>
      </c>
    </row>
    <row r="3596" spans="6:6">
      <c r="F3596" s="8" t="e">
        <f>E3596*INDEX(Нормативы!$A$1:$G$31,MATCH(Программы!A3596,Нормативы!$A$1:$A$31,0),MATCH(Программы!D3596,Нормативы!$A$1:$G$1,0))</f>
        <v>#N/A</v>
      </c>
    </row>
    <row r="3597" spans="6:6">
      <c r="F3597" s="8" t="e">
        <f>E3597*INDEX(Нормативы!$A$1:$G$31,MATCH(Программы!A3597,Нормативы!$A$1:$A$31,0),MATCH(Программы!D3597,Нормативы!$A$1:$G$1,0))</f>
        <v>#N/A</v>
      </c>
    </row>
    <row r="3598" spans="6:6">
      <c r="F3598" s="8" t="e">
        <f>E3598*INDEX(Нормативы!$A$1:$G$31,MATCH(Программы!A3598,Нормативы!$A$1:$A$31,0),MATCH(Программы!D3598,Нормативы!$A$1:$G$1,0))</f>
        <v>#N/A</v>
      </c>
    </row>
    <row r="3599" spans="6:6">
      <c r="F3599" s="8" t="e">
        <f>E3599*INDEX(Нормативы!$A$1:$G$31,MATCH(Программы!A3599,Нормативы!$A$1:$A$31,0),MATCH(Программы!D3599,Нормативы!$A$1:$G$1,0))</f>
        <v>#N/A</v>
      </c>
    </row>
    <row r="3600" spans="6:6">
      <c r="F3600" s="8" t="e">
        <f>E3600*INDEX(Нормативы!$A$1:$G$31,MATCH(Программы!A3600,Нормативы!$A$1:$A$31,0),MATCH(Программы!D3600,Нормативы!$A$1:$G$1,0))</f>
        <v>#N/A</v>
      </c>
    </row>
    <row r="3601" spans="6:6">
      <c r="F3601" s="8" t="e">
        <f>E3601*INDEX(Нормативы!$A$1:$G$31,MATCH(Программы!A3601,Нормативы!$A$1:$A$31,0),MATCH(Программы!D3601,Нормативы!$A$1:$G$1,0))</f>
        <v>#N/A</v>
      </c>
    </row>
    <row r="3602" spans="6:6">
      <c r="F3602" s="8" t="e">
        <f>E3602*INDEX(Нормативы!$A$1:$G$31,MATCH(Программы!A3602,Нормативы!$A$1:$A$31,0),MATCH(Программы!D3602,Нормативы!$A$1:$G$1,0))</f>
        <v>#N/A</v>
      </c>
    </row>
    <row r="3603" spans="6:6">
      <c r="F3603" s="8" t="e">
        <f>E3603*INDEX(Нормативы!$A$1:$G$31,MATCH(Программы!A3603,Нормативы!$A$1:$A$31,0),MATCH(Программы!D3603,Нормативы!$A$1:$G$1,0))</f>
        <v>#N/A</v>
      </c>
    </row>
    <row r="3604" spans="6:6">
      <c r="F3604" s="8" t="e">
        <f>E3604*INDEX(Нормативы!$A$1:$G$31,MATCH(Программы!A3604,Нормативы!$A$1:$A$31,0),MATCH(Программы!D3604,Нормативы!$A$1:$G$1,0))</f>
        <v>#N/A</v>
      </c>
    </row>
    <row r="3605" spans="6:6">
      <c r="F3605" s="8" t="e">
        <f>E3605*INDEX(Нормативы!$A$1:$G$31,MATCH(Программы!A3605,Нормативы!$A$1:$A$31,0),MATCH(Программы!D3605,Нормативы!$A$1:$G$1,0))</f>
        <v>#N/A</v>
      </c>
    </row>
    <row r="3606" spans="6:6">
      <c r="F3606" s="8" t="e">
        <f>E3606*INDEX(Нормативы!$A$1:$G$31,MATCH(Программы!A3606,Нормативы!$A$1:$A$31,0),MATCH(Программы!D3606,Нормативы!$A$1:$G$1,0))</f>
        <v>#N/A</v>
      </c>
    </row>
    <row r="3607" spans="6:6">
      <c r="F3607" s="8" t="e">
        <f>E3607*INDEX(Нормативы!$A$1:$G$31,MATCH(Программы!A3607,Нормативы!$A$1:$A$31,0),MATCH(Программы!D3607,Нормативы!$A$1:$G$1,0))</f>
        <v>#N/A</v>
      </c>
    </row>
    <row r="3608" spans="6:6">
      <c r="F3608" s="8" t="e">
        <f>E3608*INDEX(Нормативы!$A$1:$G$31,MATCH(Программы!A3608,Нормативы!$A$1:$A$31,0),MATCH(Программы!D3608,Нормативы!$A$1:$G$1,0))</f>
        <v>#N/A</v>
      </c>
    </row>
    <row r="3609" spans="6:6">
      <c r="F3609" s="8" t="e">
        <f>E3609*INDEX(Нормативы!$A$1:$G$31,MATCH(Программы!A3609,Нормативы!$A$1:$A$31,0),MATCH(Программы!D3609,Нормативы!$A$1:$G$1,0))</f>
        <v>#N/A</v>
      </c>
    </row>
    <row r="3610" spans="6:6">
      <c r="F3610" s="8" t="e">
        <f>E3610*INDEX(Нормативы!$A$1:$G$31,MATCH(Программы!A3610,Нормативы!$A$1:$A$31,0),MATCH(Программы!D3610,Нормативы!$A$1:$G$1,0))</f>
        <v>#N/A</v>
      </c>
    </row>
    <row r="3611" spans="6:6">
      <c r="F3611" s="8" t="e">
        <f>E3611*INDEX(Нормативы!$A$1:$G$31,MATCH(Программы!A3611,Нормативы!$A$1:$A$31,0),MATCH(Программы!D3611,Нормативы!$A$1:$G$1,0))</f>
        <v>#N/A</v>
      </c>
    </row>
    <row r="3612" spans="6:6">
      <c r="F3612" s="8" t="e">
        <f>E3612*INDEX(Нормативы!$A$1:$G$31,MATCH(Программы!A3612,Нормативы!$A$1:$A$31,0),MATCH(Программы!D3612,Нормативы!$A$1:$G$1,0))</f>
        <v>#N/A</v>
      </c>
    </row>
    <row r="3613" spans="6:6">
      <c r="F3613" s="8" t="e">
        <f>E3613*INDEX(Нормативы!$A$1:$G$31,MATCH(Программы!A3613,Нормативы!$A$1:$A$31,0),MATCH(Программы!D3613,Нормативы!$A$1:$G$1,0))</f>
        <v>#N/A</v>
      </c>
    </row>
    <row r="3614" spans="6:6">
      <c r="F3614" s="8" t="e">
        <f>E3614*INDEX(Нормативы!$A$1:$G$31,MATCH(Программы!A3614,Нормативы!$A$1:$A$31,0),MATCH(Программы!D3614,Нормативы!$A$1:$G$1,0))</f>
        <v>#N/A</v>
      </c>
    </row>
    <row r="3615" spans="6:6">
      <c r="F3615" s="8" t="e">
        <f>E3615*INDEX(Нормативы!$A$1:$G$31,MATCH(Программы!A3615,Нормативы!$A$1:$A$31,0),MATCH(Программы!D3615,Нормативы!$A$1:$G$1,0))</f>
        <v>#N/A</v>
      </c>
    </row>
    <row r="3616" spans="6:6">
      <c r="F3616" s="8" t="e">
        <f>E3616*INDEX(Нормативы!$A$1:$G$31,MATCH(Программы!A3616,Нормативы!$A$1:$A$31,0),MATCH(Программы!D3616,Нормативы!$A$1:$G$1,0))</f>
        <v>#N/A</v>
      </c>
    </row>
    <row r="3617" spans="6:6">
      <c r="F3617" s="8" t="e">
        <f>E3617*INDEX(Нормативы!$A$1:$G$31,MATCH(Программы!A3617,Нормативы!$A$1:$A$31,0),MATCH(Программы!D3617,Нормативы!$A$1:$G$1,0))</f>
        <v>#N/A</v>
      </c>
    </row>
    <row r="3618" spans="6:6">
      <c r="F3618" s="8" t="e">
        <f>E3618*INDEX(Нормативы!$A$1:$G$31,MATCH(Программы!A3618,Нормативы!$A$1:$A$31,0),MATCH(Программы!D3618,Нормативы!$A$1:$G$1,0))</f>
        <v>#N/A</v>
      </c>
    </row>
    <row r="3619" spans="6:6">
      <c r="F3619" s="8" t="e">
        <f>E3619*INDEX(Нормативы!$A$1:$G$31,MATCH(Программы!A3619,Нормативы!$A$1:$A$31,0),MATCH(Программы!D3619,Нормативы!$A$1:$G$1,0))</f>
        <v>#N/A</v>
      </c>
    </row>
    <row r="3620" spans="6:6">
      <c r="F3620" s="8" t="e">
        <f>E3620*INDEX(Нормативы!$A$1:$G$31,MATCH(Программы!A3620,Нормативы!$A$1:$A$31,0),MATCH(Программы!D3620,Нормативы!$A$1:$G$1,0))</f>
        <v>#N/A</v>
      </c>
    </row>
    <row r="3621" spans="6:6">
      <c r="F3621" s="8" t="e">
        <f>E3621*INDEX(Нормативы!$A$1:$G$31,MATCH(Программы!A3621,Нормативы!$A$1:$A$31,0),MATCH(Программы!D3621,Нормативы!$A$1:$G$1,0))</f>
        <v>#N/A</v>
      </c>
    </row>
    <row r="3622" spans="6:6">
      <c r="F3622" s="8" t="e">
        <f>E3622*INDEX(Нормативы!$A$1:$G$31,MATCH(Программы!A3622,Нормативы!$A$1:$A$31,0),MATCH(Программы!D3622,Нормативы!$A$1:$G$1,0))</f>
        <v>#N/A</v>
      </c>
    </row>
    <row r="3623" spans="6:6">
      <c r="F3623" s="8" t="e">
        <f>E3623*INDEX(Нормативы!$A$1:$G$31,MATCH(Программы!A3623,Нормативы!$A$1:$A$31,0),MATCH(Программы!D3623,Нормативы!$A$1:$G$1,0))</f>
        <v>#N/A</v>
      </c>
    </row>
    <row r="3624" spans="6:6">
      <c r="F3624" s="8" t="e">
        <f>E3624*INDEX(Нормативы!$A$1:$G$31,MATCH(Программы!A3624,Нормативы!$A$1:$A$31,0),MATCH(Программы!D3624,Нормативы!$A$1:$G$1,0))</f>
        <v>#N/A</v>
      </c>
    </row>
    <row r="3625" spans="6:6">
      <c r="F3625" s="8" t="e">
        <f>E3625*INDEX(Нормативы!$A$1:$G$31,MATCH(Программы!A3625,Нормативы!$A$1:$A$31,0),MATCH(Программы!D3625,Нормативы!$A$1:$G$1,0))</f>
        <v>#N/A</v>
      </c>
    </row>
    <row r="3626" spans="6:6">
      <c r="F3626" s="8" t="e">
        <f>E3626*INDEX(Нормативы!$A$1:$G$31,MATCH(Программы!A3626,Нормативы!$A$1:$A$31,0),MATCH(Программы!D3626,Нормативы!$A$1:$G$1,0))</f>
        <v>#N/A</v>
      </c>
    </row>
    <row r="3627" spans="6:6">
      <c r="F3627" s="8" t="e">
        <f>E3627*INDEX(Нормативы!$A$1:$G$31,MATCH(Программы!A3627,Нормативы!$A$1:$A$31,0),MATCH(Программы!D3627,Нормативы!$A$1:$G$1,0))</f>
        <v>#N/A</v>
      </c>
    </row>
    <row r="3628" spans="6:6">
      <c r="F3628" s="8" t="e">
        <f>E3628*INDEX(Нормативы!$A$1:$G$31,MATCH(Программы!A3628,Нормативы!$A$1:$A$31,0),MATCH(Программы!D3628,Нормативы!$A$1:$G$1,0))</f>
        <v>#N/A</v>
      </c>
    </row>
    <row r="3629" spans="6:6">
      <c r="F3629" s="8" t="e">
        <f>E3629*INDEX(Нормативы!$A$1:$G$31,MATCH(Программы!A3629,Нормативы!$A$1:$A$31,0),MATCH(Программы!D3629,Нормативы!$A$1:$G$1,0))</f>
        <v>#N/A</v>
      </c>
    </row>
    <row r="3630" spans="6:6">
      <c r="F3630" s="8" t="e">
        <f>E3630*INDEX(Нормативы!$A$1:$G$31,MATCH(Программы!A3630,Нормативы!$A$1:$A$31,0),MATCH(Программы!D3630,Нормативы!$A$1:$G$1,0))</f>
        <v>#N/A</v>
      </c>
    </row>
    <row r="3631" spans="6:6">
      <c r="F3631" s="8" t="e">
        <f>E3631*INDEX(Нормативы!$A$1:$G$31,MATCH(Программы!A3631,Нормативы!$A$1:$A$31,0),MATCH(Программы!D3631,Нормативы!$A$1:$G$1,0))</f>
        <v>#N/A</v>
      </c>
    </row>
    <row r="3632" spans="6:6">
      <c r="F3632" s="8" t="e">
        <f>E3632*INDEX(Нормативы!$A$1:$G$31,MATCH(Программы!A3632,Нормативы!$A$1:$A$31,0),MATCH(Программы!D3632,Нормативы!$A$1:$G$1,0))</f>
        <v>#N/A</v>
      </c>
    </row>
    <row r="3633" spans="6:6">
      <c r="F3633" s="8" t="e">
        <f>E3633*INDEX(Нормативы!$A$1:$G$31,MATCH(Программы!A3633,Нормативы!$A$1:$A$31,0),MATCH(Программы!D3633,Нормативы!$A$1:$G$1,0))</f>
        <v>#N/A</v>
      </c>
    </row>
    <row r="3634" spans="6:6">
      <c r="F3634" s="8" t="e">
        <f>E3634*INDEX(Нормативы!$A$1:$G$31,MATCH(Программы!A3634,Нормативы!$A$1:$A$31,0),MATCH(Программы!D3634,Нормативы!$A$1:$G$1,0))</f>
        <v>#N/A</v>
      </c>
    </row>
    <row r="3635" spans="6:6">
      <c r="F3635" s="8" t="e">
        <f>E3635*INDEX(Нормативы!$A$1:$G$31,MATCH(Программы!A3635,Нормативы!$A$1:$A$31,0),MATCH(Программы!D3635,Нормативы!$A$1:$G$1,0))</f>
        <v>#N/A</v>
      </c>
    </row>
    <row r="3636" spans="6:6">
      <c r="F3636" s="8" t="e">
        <f>E3636*INDEX(Нормативы!$A$1:$G$31,MATCH(Программы!A3636,Нормативы!$A$1:$A$31,0),MATCH(Программы!D3636,Нормативы!$A$1:$G$1,0))</f>
        <v>#N/A</v>
      </c>
    </row>
    <row r="3637" spans="6:6">
      <c r="F3637" s="8" t="e">
        <f>E3637*INDEX(Нормативы!$A$1:$G$31,MATCH(Программы!A3637,Нормативы!$A$1:$A$31,0),MATCH(Программы!D3637,Нормативы!$A$1:$G$1,0))</f>
        <v>#N/A</v>
      </c>
    </row>
    <row r="3638" spans="6:6">
      <c r="F3638" s="8" t="e">
        <f>E3638*INDEX(Нормативы!$A$1:$G$31,MATCH(Программы!A3638,Нормативы!$A$1:$A$31,0),MATCH(Программы!D3638,Нормативы!$A$1:$G$1,0))</f>
        <v>#N/A</v>
      </c>
    </row>
    <row r="3639" spans="6:6">
      <c r="F3639" s="8" t="e">
        <f>E3639*INDEX(Нормативы!$A$1:$G$31,MATCH(Программы!A3639,Нормативы!$A$1:$A$31,0),MATCH(Программы!D3639,Нормативы!$A$1:$G$1,0))</f>
        <v>#N/A</v>
      </c>
    </row>
    <row r="3640" spans="6:6">
      <c r="F3640" s="8" t="e">
        <f>E3640*INDEX(Нормативы!$A$1:$G$31,MATCH(Программы!A3640,Нормативы!$A$1:$A$31,0),MATCH(Программы!D3640,Нормативы!$A$1:$G$1,0))</f>
        <v>#N/A</v>
      </c>
    </row>
    <row r="3641" spans="6:6">
      <c r="F3641" s="8" t="e">
        <f>E3641*INDEX(Нормативы!$A$1:$G$31,MATCH(Программы!A3641,Нормативы!$A$1:$A$31,0),MATCH(Программы!D3641,Нормативы!$A$1:$G$1,0))</f>
        <v>#N/A</v>
      </c>
    </row>
    <row r="3642" spans="6:6">
      <c r="F3642" s="8" t="e">
        <f>E3642*INDEX(Нормативы!$A$1:$G$31,MATCH(Программы!A3642,Нормативы!$A$1:$A$31,0),MATCH(Программы!D3642,Нормативы!$A$1:$G$1,0))</f>
        <v>#N/A</v>
      </c>
    </row>
    <row r="3643" spans="6:6">
      <c r="F3643" s="8" t="e">
        <f>E3643*INDEX(Нормативы!$A$1:$G$31,MATCH(Программы!A3643,Нормативы!$A$1:$A$31,0),MATCH(Программы!D3643,Нормативы!$A$1:$G$1,0))</f>
        <v>#N/A</v>
      </c>
    </row>
    <row r="3644" spans="6:6">
      <c r="F3644" s="8" t="e">
        <f>E3644*INDEX(Нормативы!$A$1:$G$31,MATCH(Программы!A3644,Нормативы!$A$1:$A$31,0),MATCH(Программы!D3644,Нормативы!$A$1:$G$1,0))</f>
        <v>#N/A</v>
      </c>
    </row>
    <row r="3645" spans="6:6">
      <c r="F3645" s="8" t="e">
        <f>E3645*INDEX(Нормативы!$A$1:$G$31,MATCH(Программы!A3645,Нормативы!$A$1:$A$31,0),MATCH(Программы!D3645,Нормативы!$A$1:$G$1,0))</f>
        <v>#N/A</v>
      </c>
    </row>
    <row r="3646" spans="6:6">
      <c r="F3646" s="8" t="e">
        <f>E3646*INDEX(Нормативы!$A$1:$G$31,MATCH(Программы!A3646,Нормативы!$A$1:$A$31,0),MATCH(Программы!D3646,Нормативы!$A$1:$G$1,0))</f>
        <v>#N/A</v>
      </c>
    </row>
    <row r="3647" spans="6:6">
      <c r="F3647" s="8" t="e">
        <f>E3647*INDEX(Нормативы!$A$1:$G$31,MATCH(Программы!A3647,Нормативы!$A$1:$A$31,0),MATCH(Программы!D3647,Нормативы!$A$1:$G$1,0))</f>
        <v>#N/A</v>
      </c>
    </row>
    <row r="3648" spans="6:6">
      <c r="F3648" s="8" t="e">
        <f>E3648*INDEX(Нормативы!$A$1:$G$31,MATCH(Программы!A3648,Нормативы!$A$1:$A$31,0),MATCH(Программы!D3648,Нормативы!$A$1:$G$1,0))</f>
        <v>#N/A</v>
      </c>
    </row>
    <row r="3649" spans="6:6">
      <c r="F3649" s="8" t="e">
        <f>E3649*INDEX(Нормативы!$A$1:$G$31,MATCH(Программы!A3649,Нормативы!$A$1:$A$31,0),MATCH(Программы!D3649,Нормативы!$A$1:$G$1,0))</f>
        <v>#N/A</v>
      </c>
    </row>
    <row r="3650" spans="6:6">
      <c r="F3650" s="8" t="e">
        <f>E3650*INDEX(Нормативы!$A$1:$G$31,MATCH(Программы!A3650,Нормативы!$A$1:$A$31,0),MATCH(Программы!D3650,Нормативы!$A$1:$G$1,0))</f>
        <v>#N/A</v>
      </c>
    </row>
    <row r="3651" spans="6:6">
      <c r="F3651" s="8" t="e">
        <f>E3651*INDEX(Нормативы!$A$1:$G$31,MATCH(Программы!A3651,Нормативы!$A$1:$A$31,0),MATCH(Программы!D3651,Нормативы!$A$1:$G$1,0))</f>
        <v>#N/A</v>
      </c>
    </row>
    <row r="3652" spans="6:6">
      <c r="F3652" s="8" t="e">
        <f>E3652*INDEX(Нормативы!$A$1:$G$31,MATCH(Программы!A3652,Нормативы!$A$1:$A$31,0),MATCH(Программы!D3652,Нормативы!$A$1:$G$1,0))</f>
        <v>#N/A</v>
      </c>
    </row>
    <row r="3653" spans="6:6">
      <c r="F3653" s="8" t="e">
        <f>E3653*INDEX(Нормативы!$A$1:$G$31,MATCH(Программы!A3653,Нормативы!$A$1:$A$31,0),MATCH(Программы!D3653,Нормативы!$A$1:$G$1,0))</f>
        <v>#N/A</v>
      </c>
    </row>
    <row r="3654" spans="6:6">
      <c r="F3654" s="8" t="e">
        <f>E3654*INDEX(Нормативы!$A$1:$G$31,MATCH(Программы!A3654,Нормативы!$A$1:$A$31,0),MATCH(Программы!D3654,Нормативы!$A$1:$G$1,0))</f>
        <v>#N/A</v>
      </c>
    </row>
    <row r="3655" spans="6:6">
      <c r="F3655" s="8" t="e">
        <f>E3655*INDEX(Нормативы!$A$1:$G$31,MATCH(Программы!A3655,Нормативы!$A$1:$A$31,0),MATCH(Программы!D3655,Нормативы!$A$1:$G$1,0))</f>
        <v>#N/A</v>
      </c>
    </row>
    <row r="3656" spans="6:6">
      <c r="F3656" s="8" t="e">
        <f>E3656*INDEX(Нормативы!$A$1:$G$31,MATCH(Программы!A3656,Нормативы!$A$1:$A$31,0),MATCH(Программы!D3656,Нормативы!$A$1:$G$1,0))</f>
        <v>#N/A</v>
      </c>
    </row>
    <row r="3657" spans="6:6">
      <c r="F3657" s="8" t="e">
        <f>E3657*INDEX(Нормативы!$A$1:$G$31,MATCH(Программы!A3657,Нормативы!$A$1:$A$31,0),MATCH(Программы!D3657,Нормативы!$A$1:$G$1,0))</f>
        <v>#N/A</v>
      </c>
    </row>
    <row r="3658" spans="6:6">
      <c r="F3658" s="8" t="e">
        <f>E3658*INDEX(Нормативы!$A$1:$G$31,MATCH(Программы!A3658,Нормативы!$A$1:$A$31,0),MATCH(Программы!D3658,Нормативы!$A$1:$G$1,0))</f>
        <v>#N/A</v>
      </c>
    </row>
    <row r="3659" spans="6:6">
      <c r="F3659" s="8" t="e">
        <f>E3659*INDEX(Нормативы!$A$1:$G$31,MATCH(Программы!A3659,Нормативы!$A$1:$A$31,0),MATCH(Программы!D3659,Нормативы!$A$1:$G$1,0))</f>
        <v>#N/A</v>
      </c>
    </row>
    <row r="3660" spans="6:6">
      <c r="F3660" s="8" t="e">
        <f>E3660*INDEX(Нормативы!$A$1:$G$31,MATCH(Программы!A3660,Нормативы!$A$1:$A$31,0),MATCH(Программы!D3660,Нормативы!$A$1:$G$1,0))</f>
        <v>#N/A</v>
      </c>
    </row>
    <row r="3661" spans="6:6">
      <c r="F3661" s="8" t="e">
        <f>E3661*INDEX(Нормативы!$A$1:$G$31,MATCH(Программы!A3661,Нормативы!$A$1:$A$31,0),MATCH(Программы!D3661,Нормативы!$A$1:$G$1,0))</f>
        <v>#N/A</v>
      </c>
    </row>
    <row r="3662" spans="6:6">
      <c r="F3662" s="8" t="e">
        <f>E3662*INDEX(Нормативы!$A$1:$G$31,MATCH(Программы!A3662,Нормативы!$A$1:$A$31,0),MATCH(Программы!D3662,Нормативы!$A$1:$G$1,0))</f>
        <v>#N/A</v>
      </c>
    </row>
    <row r="3663" spans="6:6">
      <c r="F3663" s="8" t="e">
        <f>E3663*INDEX(Нормативы!$A$1:$G$31,MATCH(Программы!A3663,Нормативы!$A$1:$A$31,0),MATCH(Программы!D3663,Нормативы!$A$1:$G$1,0))</f>
        <v>#N/A</v>
      </c>
    </row>
    <row r="3664" spans="6:6">
      <c r="F3664" s="8" t="e">
        <f>E3664*INDEX(Нормативы!$A$1:$G$31,MATCH(Программы!A3664,Нормативы!$A$1:$A$31,0),MATCH(Программы!D3664,Нормативы!$A$1:$G$1,0))</f>
        <v>#N/A</v>
      </c>
    </row>
    <row r="3665" spans="6:6">
      <c r="F3665" s="8" t="e">
        <f>E3665*INDEX(Нормативы!$A$1:$G$31,MATCH(Программы!A3665,Нормативы!$A$1:$A$31,0),MATCH(Программы!D3665,Нормативы!$A$1:$G$1,0))</f>
        <v>#N/A</v>
      </c>
    </row>
    <row r="3666" spans="6:6">
      <c r="F3666" s="8" t="e">
        <f>E3666*INDEX(Нормативы!$A$1:$G$31,MATCH(Программы!A3666,Нормативы!$A$1:$A$31,0),MATCH(Программы!D3666,Нормативы!$A$1:$G$1,0))</f>
        <v>#N/A</v>
      </c>
    </row>
    <row r="3667" spans="6:6">
      <c r="F3667" s="8" t="e">
        <f>E3667*INDEX(Нормативы!$A$1:$G$31,MATCH(Программы!A3667,Нормативы!$A$1:$A$31,0),MATCH(Программы!D3667,Нормативы!$A$1:$G$1,0))</f>
        <v>#N/A</v>
      </c>
    </row>
    <row r="3668" spans="6:6">
      <c r="F3668" s="8" t="e">
        <f>E3668*INDEX(Нормативы!$A$1:$G$31,MATCH(Программы!A3668,Нормативы!$A$1:$A$31,0),MATCH(Программы!D3668,Нормативы!$A$1:$G$1,0))</f>
        <v>#N/A</v>
      </c>
    </row>
    <row r="3669" spans="6:6">
      <c r="F3669" s="8" t="e">
        <f>E3669*INDEX(Нормативы!$A$1:$G$31,MATCH(Программы!A3669,Нормативы!$A$1:$A$31,0),MATCH(Программы!D3669,Нормативы!$A$1:$G$1,0))</f>
        <v>#N/A</v>
      </c>
    </row>
    <row r="3670" spans="6:6">
      <c r="F3670" s="8" t="e">
        <f>E3670*INDEX(Нормативы!$A$1:$G$31,MATCH(Программы!A3670,Нормативы!$A$1:$A$31,0),MATCH(Программы!D3670,Нормативы!$A$1:$G$1,0))</f>
        <v>#N/A</v>
      </c>
    </row>
    <row r="3671" spans="6:6">
      <c r="F3671" s="8" t="e">
        <f>E3671*INDEX(Нормативы!$A$1:$G$31,MATCH(Программы!A3671,Нормативы!$A$1:$A$31,0),MATCH(Программы!D3671,Нормативы!$A$1:$G$1,0))</f>
        <v>#N/A</v>
      </c>
    </row>
    <row r="3672" spans="6:6">
      <c r="F3672" s="8" t="e">
        <f>E3672*INDEX(Нормативы!$A$1:$G$31,MATCH(Программы!A3672,Нормативы!$A$1:$A$31,0),MATCH(Программы!D3672,Нормативы!$A$1:$G$1,0))</f>
        <v>#N/A</v>
      </c>
    </row>
    <row r="3673" spans="6:6">
      <c r="F3673" s="8" t="e">
        <f>E3673*INDEX(Нормативы!$A$1:$G$31,MATCH(Программы!A3673,Нормативы!$A$1:$A$31,0),MATCH(Программы!D3673,Нормативы!$A$1:$G$1,0))</f>
        <v>#N/A</v>
      </c>
    </row>
    <row r="3674" spans="6:6">
      <c r="F3674" s="8" t="e">
        <f>E3674*INDEX(Нормативы!$A$1:$G$31,MATCH(Программы!A3674,Нормативы!$A$1:$A$31,0),MATCH(Программы!D3674,Нормативы!$A$1:$G$1,0))</f>
        <v>#N/A</v>
      </c>
    </row>
    <row r="3675" spans="6:6">
      <c r="F3675" s="8" t="e">
        <f>E3675*INDEX(Нормативы!$A$1:$G$31,MATCH(Программы!A3675,Нормативы!$A$1:$A$31,0),MATCH(Программы!D3675,Нормативы!$A$1:$G$1,0))</f>
        <v>#N/A</v>
      </c>
    </row>
    <row r="3676" spans="6:6">
      <c r="F3676" s="8" t="e">
        <f>E3676*INDEX(Нормативы!$A$1:$G$31,MATCH(Программы!A3676,Нормативы!$A$1:$A$31,0),MATCH(Программы!D3676,Нормативы!$A$1:$G$1,0))</f>
        <v>#N/A</v>
      </c>
    </row>
    <row r="3677" spans="6:6">
      <c r="F3677" s="8" t="e">
        <f>E3677*INDEX(Нормативы!$A$1:$G$31,MATCH(Программы!A3677,Нормативы!$A$1:$A$31,0),MATCH(Программы!D3677,Нормативы!$A$1:$G$1,0))</f>
        <v>#N/A</v>
      </c>
    </row>
    <row r="3678" spans="6:6">
      <c r="F3678" s="8" t="e">
        <f>E3678*INDEX(Нормативы!$A$1:$G$31,MATCH(Программы!A3678,Нормативы!$A$1:$A$31,0),MATCH(Программы!D3678,Нормативы!$A$1:$G$1,0))</f>
        <v>#N/A</v>
      </c>
    </row>
    <row r="3679" spans="6:6">
      <c r="F3679" s="8" t="e">
        <f>E3679*INDEX(Нормативы!$A$1:$G$31,MATCH(Программы!A3679,Нормативы!$A$1:$A$31,0),MATCH(Программы!D3679,Нормативы!$A$1:$G$1,0))</f>
        <v>#N/A</v>
      </c>
    </row>
    <row r="3680" spans="6:6">
      <c r="F3680" s="8" t="e">
        <f>E3680*INDEX(Нормативы!$A$1:$G$31,MATCH(Программы!A3680,Нормативы!$A$1:$A$31,0),MATCH(Программы!D3680,Нормативы!$A$1:$G$1,0))</f>
        <v>#N/A</v>
      </c>
    </row>
    <row r="3681" spans="6:6">
      <c r="F3681" s="8" t="e">
        <f>E3681*INDEX(Нормативы!$A$1:$G$31,MATCH(Программы!A3681,Нормативы!$A$1:$A$31,0),MATCH(Программы!D3681,Нормативы!$A$1:$G$1,0))</f>
        <v>#N/A</v>
      </c>
    </row>
    <row r="3682" spans="6:6">
      <c r="F3682" s="8" t="e">
        <f>E3682*INDEX(Нормативы!$A$1:$G$31,MATCH(Программы!A3682,Нормативы!$A$1:$A$31,0),MATCH(Программы!D3682,Нормативы!$A$1:$G$1,0))</f>
        <v>#N/A</v>
      </c>
    </row>
    <row r="3683" spans="6:6">
      <c r="F3683" s="8" t="e">
        <f>E3683*INDEX(Нормативы!$A$1:$G$31,MATCH(Программы!A3683,Нормативы!$A$1:$A$31,0),MATCH(Программы!D3683,Нормативы!$A$1:$G$1,0))</f>
        <v>#N/A</v>
      </c>
    </row>
    <row r="3684" spans="6:6">
      <c r="F3684" s="8" t="e">
        <f>E3684*INDEX(Нормативы!$A$1:$G$31,MATCH(Программы!A3684,Нормативы!$A$1:$A$31,0),MATCH(Программы!D3684,Нормативы!$A$1:$G$1,0))</f>
        <v>#N/A</v>
      </c>
    </row>
    <row r="3685" spans="6:6">
      <c r="F3685" s="8" t="e">
        <f>E3685*INDEX(Нормативы!$A$1:$G$31,MATCH(Программы!A3685,Нормативы!$A$1:$A$31,0),MATCH(Программы!D3685,Нормативы!$A$1:$G$1,0))</f>
        <v>#N/A</v>
      </c>
    </row>
    <row r="3686" spans="6:6">
      <c r="F3686" s="8" t="e">
        <f>E3686*INDEX(Нормативы!$A$1:$G$31,MATCH(Программы!A3686,Нормативы!$A$1:$A$31,0),MATCH(Программы!D3686,Нормативы!$A$1:$G$1,0))</f>
        <v>#N/A</v>
      </c>
    </row>
    <row r="3687" spans="6:6">
      <c r="F3687" s="8" t="e">
        <f>E3687*INDEX(Нормативы!$A$1:$G$31,MATCH(Программы!A3687,Нормативы!$A$1:$A$31,0),MATCH(Программы!D3687,Нормативы!$A$1:$G$1,0))</f>
        <v>#N/A</v>
      </c>
    </row>
    <row r="3688" spans="6:6">
      <c r="F3688" s="8" t="e">
        <f>E3688*INDEX(Нормативы!$A$1:$G$31,MATCH(Программы!A3688,Нормативы!$A$1:$A$31,0),MATCH(Программы!D3688,Нормативы!$A$1:$G$1,0))</f>
        <v>#N/A</v>
      </c>
    </row>
    <row r="3689" spans="6:6">
      <c r="F3689" s="8" t="e">
        <f>E3689*INDEX(Нормативы!$A$1:$G$31,MATCH(Программы!A3689,Нормативы!$A$1:$A$31,0),MATCH(Программы!D3689,Нормативы!$A$1:$G$1,0))</f>
        <v>#N/A</v>
      </c>
    </row>
    <row r="3690" spans="6:6">
      <c r="F3690" s="8" t="e">
        <f>E3690*INDEX(Нормативы!$A$1:$G$31,MATCH(Программы!A3690,Нормативы!$A$1:$A$31,0),MATCH(Программы!D3690,Нормативы!$A$1:$G$1,0))</f>
        <v>#N/A</v>
      </c>
    </row>
    <row r="3691" spans="6:6">
      <c r="F3691" s="8" t="e">
        <f>E3691*INDEX(Нормативы!$A$1:$G$31,MATCH(Программы!A3691,Нормативы!$A$1:$A$31,0),MATCH(Программы!D3691,Нормативы!$A$1:$G$1,0))</f>
        <v>#N/A</v>
      </c>
    </row>
    <row r="3692" spans="6:6">
      <c r="F3692" s="8" t="e">
        <f>E3692*INDEX(Нормативы!$A$1:$G$31,MATCH(Программы!A3692,Нормативы!$A$1:$A$31,0),MATCH(Программы!D3692,Нормативы!$A$1:$G$1,0))</f>
        <v>#N/A</v>
      </c>
    </row>
    <row r="3693" spans="6:6">
      <c r="F3693" s="8" t="e">
        <f>E3693*INDEX(Нормативы!$A$1:$G$31,MATCH(Программы!A3693,Нормативы!$A$1:$A$31,0),MATCH(Программы!D3693,Нормативы!$A$1:$G$1,0))</f>
        <v>#N/A</v>
      </c>
    </row>
    <row r="3694" spans="6:6">
      <c r="F3694" s="8" t="e">
        <f>E3694*INDEX(Нормативы!$A$1:$G$31,MATCH(Программы!A3694,Нормативы!$A$1:$A$31,0),MATCH(Программы!D3694,Нормативы!$A$1:$G$1,0))</f>
        <v>#N/A</v>
      </c>
    </row>
    <row r="3695" spans="6:6">
      <c r="F3695" s="8" t="e">
        <f>E3695*INDEX(Нормативы!$A$1:$G$31,MATCH(Программы!A3695,Нормативы!$A$1:$A$31,0),MATCH(Программы!D3695,Нормативы!$A$1:$G$1,0))</f>
        <v>#N/A</v>
      </c>
    </row>
    <row r="3696" spans="6:6">
      <c r="F3696" s="8" t="e">
        <f>E3696*INDEX(Нормативы!$A$1:$G$31,MATCH(Программы!A3696,Нормативы!$A$1:$A$31,0),MATCH(Программы!D3696,Нормативы!$A$1:$G$1,0))</f>
        <v>#N/A</v>
      </c>
    </row>
    <row r="3697" spans="6:6">
      <c r="F3697" s="8" t="e">
        <f>E3697*INDEX(Нормативы!$A$1:$G$31,MATCH(Программы!A3697,Нормативы!$A$1:$A$31,0),MATCH(Программы!D3697,Нормативы!$A$1:$G$1,0))</f>
        <v>#N/A</v>
      </c>
    </row>
    <row r="3698" spans="6:6">
      <c r="F3698" s="8" t="e">
        <f>E3698*INDEX(Нормативы!$A$1:$G$31,MATCH(Программы!A3698,Нормативы!$A$1:$A$31,0),MATCH(Программы!D3698,Нормативы!$A$1:$G$1,0))</f>
        <v>#N/A</v>
      </c>
    </row>
    <row r="3699" spans="6:6">
      <c r="F3699" s="8" t="e">
        <f>E3699*INDEX(Нормативы!$A$1:$G$31,MATCH(Программы!A3699,Нормативы!$A$1:$A$31,0),MATCH(Программы!D3699,Нормативы!$A$1:$G$1,0))</f>
        <v>#N/A</v>
      </c>
    </row>
    <row r="3700" spans="6:6">
      <c r="F3700" s="8" t="e">
        <f>E3700*INDEX(Нормативы!$A$1:$G$31,MATCH(Программы!A3700,Нормативы!$A$1:$A$31,0),MATCH(Программы!D3700,Нормативы!$A$1:$G$1,0))</f>
        <v>#N/A</v>
      </c>
    </row>
    <row r="3701" spans="6:6">
      <c r="F3701" s="8" t="e">
        <f>E3701*INDEX(Нормативы!$A$1:$G$31,MATCH(Программы!A3701,Нормативы!$A$1:$A$31,0),MATCH(Программы!D3701,Нормативы!$A$1:$G$1,0))</f>
        <v>#N/A</v>
      </c>
    </row>
    <row r="3702" spans="6:6">
      <c r="F3702" s="8" t="e">
        <f>E3702*INDEX(Нормативы!$A$1:$G$31,MATCH(Программы!A3702,Нормативы!$A$1:$A$31,0),MATCH(Программы!D3702,Нормативы!$A$1:$G$1,0))</f>
        <v>#N/A</v>
      </c>
    </row>
    <row r="3703" spans="6:6">
      <c r="F3703" s="8" t="e">
        <f>E3703*INDEX(Нормативы!$A$1:$G$31,MATCH(Программы!A3703,Нормативы!$A$1:$A$31,0),MATCH(Программы!D3703,Нормативы!$A$1:$G$1,0))</f>
        <v>#N/A</v>
      </c>
    </row>
    <row r="3704" spans="6:6">
      <c r="F3704" s="8" t="e">
        <f>E3704*INDEX(Нормативы!$A$1:$G$31,MATCH(Программы!A3704,Нормативы!$A$1:$A$31,0),MATCH(Программы!D3704,Нормативы!$A$1:$G$1,0))</f>
        <v>#N/A</v>
      </c>
    </row>
    <row r="3705" spans="6:6">
      <c r="F3705" s="8" t="e">
        <f>E3705*INDEX(Нормативы!$A$1:$G$31,MATCH(Программы!A3705,Нормативы!$A$1:$A$31,0),MATCH(Программы!D3705,Нормативы!$A$1:$G$1,0))</f>
        <v>#N/A</v>
      </c>
    </row>
    <row r="3706" spans="6:6">
      <c r="F3706" s="8" t="e">
        <f>E3706*INDEX(Нормативы!$A$1:$G$31,MATCH(Программы!A3706,Нормативы!$A$1:$A$31,0),MATCH(Программы!D3706,Нормативы!$A$1:$G$1,0))</f>
        <v>#N/A</v>
      </c>
    </row>
    <row r="3707" spans="6:6">
      <c r="F3707" s="8" t="e">
        <f>E3707*INDEX(Нормативы!$A$1:$G$31,MATCH(Программы!A3707,Нормативы!$A$1:$A$31,0),MATCH(Программы!D3707,Нормативы!$A$1:$G$1,0))</f>
        <v>#N/A</v>
      </c>
    </row>
    <row r="3708" spans="6:6">
      <c r="F3708" s="8" t="e">
        <f>E3708*INDEX(Нормативы!$A$1:$G$31,MATCH(Программы!A3708,Нормативы!$A$1:$A$31,0),MATCH(Программы!D3708,Нормативы!$A$1:$G$1,0))</f>
        <v>#N/A</v>
      </c>
    </row>
    <row r="3709" spans="6:6">
      <c r="F3709" s="8" t="e">
        <f>E3709*INDEX(Нормативы!$A$1:$G$31,MATCH(Программы!A3709,Нормативы!$A$1:$A$31,0),MATCH(Программы!D3709,Нормативы!$A$1:$G$1,0))</f>
        <v>#N/A</v>
      </c>
    </row>
    <row r="3710" spans="6:6">
      <c r="F3710" s="8" t="e">
        <f>E3710*INDEX(Нормативы!$A$1:$G$31,MATCH(Программы!A3710,Нормативы!$A$1:$A$31,0),MATCH(Программы!D3710,Нормативы!$A$1:$G$1,0))</f>
        <v>#N/A</v>
      </c>
    </row>
    <row r="3711" spans="6:6">
      <c r="F3711" s="8" t="e">
        <f>E3711*INDEX(Нормативы!$A$1:$G$31,MATCH(Программы!A3711,Нормативы!$A$1:$A$31,0),MATCH(Программы!D3711,Нормативы!$A$1:$G$1,0))</f>
        <v>#N/A</v>
      </c>
    </row>
    <row r="3712" spans="6:6">
      <c r="F3712" s="8" t="e">
        <f>E3712*INDEX(Нормативы!$A$1:$G$31,MATCH(Программы!A3712,Нормативы!$A$1:$A$31,0),MATCH(Программы!D3712,Нормативы!$A$1:$G$1,0))</f>
        <v>#N/A</v>
      </c>
    </row>
    <row r="3713" spans="6:6">
      <c r="F3713" s="8" t="e">
        <f>E3713*INDEX(Нормативы!$A$1:$G$31,MATCH(Программы!A3713,Нормативы!$A$1:$A$31,0),MATCH(Программы!D3713,Нормативы!$A$1:$G$1,0))</f>
        <v>#N/A</v>
      </c>
    </row>
    <row r="3714" spans="6:6">
      <c r="F3714" s="8" t="e">
        <f>E3714*INDEX(Нормативы!$A$1:$G$31,MATCH(Программы!A3714,Нормативы!$A$1:$A$31,0),MATCH(Программы!D3714,Нормативы!$A$1:$G$1,0))</f>
        <v>#N/A</v>
      </c>
    </row>
    <row r="3715" spans="6:6">
      <c r="F3715" s="8" t="e">
        <f>E3715*INDEX(Нормативы!$A$1:$G$31,MATCH(Программы!A3715,Нормативы!$A$1:$A$31,0),MATCH(Программы!D3715,Нормативы!$A$1:$G$1,0))</f>
        <v>#N/A</v>
      </c>
    </row>
    <row r="3716" spans="6:6">
      <c r="F3716" s="8" t="e">
        <f>E3716*INDEX(Нормативы!$A$1:$G$31,MATCH(Программы!A3716,Нормативы!$A$1:$A$31,0),MATCH(Программы!D3716,Нормативы!$A$1:$G$1,0))</f>
        <v>#N/A</v>
      </c>
    </row>
    <row r="3717" spans="6:6">
      <c r="F3717" s="8" t="e">
        <f>E3717*INDEX(Нормативы!$A$1:$G$31,MATCH(Программы!A3717,Нормативы!$A$1:$A$31,0),MATCH(Программы!D3717,Нормативы!$A$1:$G$1,0))</f>
        <v>#N/A</v>
      </c>
    </row>
    <row r="3718" spans="6:6">
      <c r="F3718" s="8" t="e">
        <f>E3718*INDEX(Нормативы!$A$1:$G$31,MATCH(Программы!A3718,Нормативы!$A$1:$A$31,0),MATCH(Программы!D3718,Нормативы!$A$1:$G$1,0))</f>
        <v>#N/A</v>
      </c>
    </row>
    <row r="3719" spans="6:6">
      <c r="F3719" s="8" t="e">
        <f>E3719*INDEX(Нормативы!$A$1:$G$31,MATCH(Программы!A3719,Нормативы!$A$1:$A$31,0),MATCH(Программы!D3719,Нормативы!$A$1:$G$1,0))</f>
        <v>#N/A</v>
      </c>
    </row>
    <row r="3720" spans="6:6">
      <c r="F3720" s="8" t="e">
        <f>E3720*INDEX(Нормативы!$A$1:$G$31,MATCH(Программы!A3720,Нормативы!$A$1:$A$31,0),MATCH(Программы!D3720,Нормативы!$A$1:$G$1,0))</f>
        <v>#N/A</v>
      </c>
    </row>
    <row r="3721" spans="6:6">
      <c r="F3721" s="8" t="e">
        <f>E3721*INDEX(Нормативы!$A$1:$G$31,MATCH(Программы!A3721,Нормативы!$A$1:$A$31,0),MATCH(Программы!D3721,Нормативы!$A$1:$G$1,0))</f>
        <v>#N/A</v>
      </c>
    </row>
    <row r="3722" spans="6:6">
      <c r="F3722" s="8" t="e">
        <f>E3722*INDEX(Нормативы!$A$1:$G$31,MATCH(Программы!A3722,Нормативы!$A$1:$A$31,0),MATCH(Программы!D3722,Нормативы!$A$1:$G$1,0))</f>
        <v>#N/A</v>
      </c>
    </row>
    <row r="3723" spans="6:6">
      <c r="F3723" s="8" t="e">
        <f>E3723*INDEX(Нормативы!$A$1:$G$31,MATCH(Программы!A3723,Нормативы!$A$1:$A$31,0),MATCH(Программы!D3723,Нормативы!$A$1:$G$1,0))</f>
        <v>#N/A</v>
      </c>
    </row>
    <row r="3724" spans="6:6">
      <c r="F3724" s="8" t="e">
        <f>E3724*INDEX(Нормативы!$A$1:$G$31,MATCH(Программы!A3724,Нормативы!$A$1:$A$31,0),MATCH(Программы!D3724,Нормативы!$A$1:$G$1,0))</f>
        <v>#N/A</v>
      </c>
    </row>
    <row r="3725" spans="6:6">
      <c r="F3725" s="8" t="e">
        <f>E3725*INDEX(Нормативы!$A$1:$G$31,MATCH(Программы!A3725,Нормативы!$A$1:$A$31,0),MATCH(Программы!D3725,Нормативы!$A$1:$G$1,0))</f>
        <v>#N/A</v>
      </c>
    </row>
    <row r="3726" spans="6:6">
      <c r="F3726" s="8" t="e">
        <f>E3726*INDEX(Нормативы!$A$1:$G$31,MATCH(Программы!A3726,Нормативы!$A$1:$A$31,0),MATCH(Программы!D3726,Нормативы!$A$1:$G$1,0))</f>
        <v>#N/A</v>
      </c>
    </row>
    <row r="3727" spans="6:6">
      <c r="F3727" s="8" t="e">
        <f>E3727*INDEX(Нормативы!$A$1:$G$31,MATCH(Программы!A3727,Нормативы!$A$1:$A$31,0),MATCH(Программы!D3727,Нормативы!$A$1:$G$1,0))</f>
        <v>#N/A</v>
      </c>
    </row>
    <row r="3728" spans="6:6">
      <c r="F3728" s="8" t="e">
        <f>E3728*INDEX(Нормативы!$A$1:$G$31,MATCH(Программы!A3728,Нормативы!$A$1:$A$31,0),MATCH(Программы!D3728,Нормативы!$A$1:$G$1,0))</f>
        <v>#N/A</v>
      </c>
    </row>
    <row r="3729" spans="6:6">
      <c r="F3729" s="8" t="e">
        <f>E3729*INDEX(Нормативы!$A$1:$G$31,MATCH(Программы!A3729,Нормативы!$A$1:$A$31,0),MATCH(Программы!D3729,Нормативы!$A$1:$G$1,0))</f>
        <v>#N/A</v>
      </c>
    </row>
    <row r="3730" spans="6:6">
      <c r="F3730" s="8" t="e">
        <f>E3730*INDEX(Нормативы!$A$1:$G$31,MATCH(Программы!A3730,Нормативы!$A$1:$A$31,0),MATCH(Программы!D3730,Нормативы!$A$1:$G$1,0))</f>
        <v>#N/A</v>
      </c>
    </row>
    <row r="3731" spans="6:6">
      <c r="F3731" s="8" t="e">
        <f>E3731*INDEX(Нормативы!$A$1:$G$31,MATCH(Программы!A3731,Нормативы!$A$1:$A$31,0),MATCH(Программы!D3731,Нормативы!$A$1:$G$1,0))</f>
        <v>#N/A</v>
      </c>
    </row>
    <row r="3732" spans="6:6">
      <c r="F3732" s="8" t="e">
        <f>E3732*INDEX(Нормативы!$A$1:$G$31,MATCH(Программы!A3732,Нормативы!$A$1:$A$31,0),MATCH(Программы!D3732,Нормативы!$A$1:$G$1,0))</f>
        <v>#N/A</v>
      </c>
    </row>
    <row r="3733" spans="6:6">
      <c r="F3733" s="8" t="e">
        <f>E3733*INDEX(Нормативы!$A$1:$G$31,MATCH(Программы!A3733,Нормативы!$A$1:$A$31,0),MATCH(Программы!D3733,Нормативы!$A$1:$G$1,0))</f>
        <v>#N/A</v>
      </c>
    </row>
    <row r="3734" spans="6:6">
      <c r="F3734" s="8" t="e">
        <f>E3734*INDEX(Нормативы!$A$1:$G$31,MATCH(Программы!A3734,Нормативы!$A$1:$A$31,0),MATCH(Программы!D3734,Нормативы!$A$1:$G$1,0))</f>
        <v>#N/A</v>
      </c>
    </row>
    <row r="3735" spans="6:6">
      <c r="F3735" s="8" t="e">
        <f>E3735*INDEX(Нормативы!$A$1:$G$31,MATCH(Программы!A3735,Нормативы!$A$1:$A$31,0),MATCH(Программы!D3735,Нормативы!$A$1:$G$1,0))</f>
        <v>#N/A</v>
      </c>
    </row>
    <row r="3736" spans="6:6">
      <c r="F3736" s="8" t="e">
        <f>E3736*INDEX(Нормативы!$A$1:$G$31,MATCH(Программы!A3736,Нормативы!$A$1:$A$31,0),MATCH(Программы!D3736,Нормативы!$A$1:$G$1,0))</f>
        <v>#N/A</v>
      </c>
    </row>
    <row r="3737" spans="6:6">
      <c r="F3737" s="8" t="e">
        <f>E3737*INDEX(Нормативы!$A$1:$G$31,MATCH(Программы!A3737,Нормативы!$A$1:$A$31,0),MATCH(Программы!D3737,Нормативы!$A$1:$G$1,0))</f>
        <v>#N/A</v>
      </c>
    </row>
    <row r="3738" spans="6:6">
      <c r="F3738" s="8" t="e">
        <f>E3738*INDEX(Нормативы!$A$1:$G$31,MATCH(Программы!A3738,Нормативы!$A$1:$A$31,0),MATCH(Программы!D3738,Нормативы!$A$1:$G$1,0))</f>
        <v>#N/A</v>
      </c>
    </row>
    <row r="3739" spans="6:6">
      <c r="F3739" s="8" t="e">
        <f>E3739*INDEX(Нормативы!$A$1:$G$31,MATCH(Программы!A3739,Нормативы!$A$1:$A$31,0),MATCH(Программы!D3739,Нормативы!$A$1:$G$1,0))</f>
        <v>#N/A</v>
      </c>
    </row>
    <row r="3740" spans="6:6">
      <c r="F3740" s="8" t="e">
        <f>E3740*INDEX(Нормативы!$A$1:$G$31,MATCH(Программы!A3740,Нормативы!$A$1:$A$31,0),MATCH(Программы!D3740,Нормативы!$A$1:$G$1,0))</f>
        <v>#N/A</v>
      </c>
    </row>
    <row r="3741" spans="6:6">
      <c r="F3741" s="8" t="e">
        <f>E3741*INDEX(Нормативы!$A$1:$G$31,MATCH(Программы!A3741,Нормативы!$A$1:$A$31,0),MATCH(Программы!D3741,Нормативы!$A$1:$G$1,0))</f>
        <v>#N/A</v>
      </c>
    </row>
    <row r="3742" spans="6:6">
      <c r="F3742" s="8" t="e">
        <f>E3742*INDEX(Нормативы!$A$1:$G$31,MATCH(Программы!A3742,Нормативы!$A$1:$A$31,0),MATCH(Программы!D3742,Нормативы!$A$1:$G$1,0))</f>
        <v>#N/A</v>
      </c>
    </row>
    <row r="3743" spans="6:6">
      <c r="F3743" s="8" t="e">
        <f>E3743*INDEX(Нормативы!$A$1:$G$31,MATCH(Программы!A3743,Нормативы!$A$1:$A$31,0),MATCH(Программы!D3743,Нормативы!$A$1:$G$1,0))</f>
        <v>#N/A</v>
      </c>
    </row>
    <row r="3744" spans="6:6">
      <c r="F3744" s="8" t="e">
        <f>E3744*INDEX(Нормативы!$A$1:$G$31,MATCH(Программы!A3744,Нормативы!$A$1:$A$31,0),MATCH(Программы!D3744,Нормативы!$A$1:$G$1,0))</f>
        <v>#N/A</v>
      </c>
    </row>
    <row r="3745" spans="6:6">
      <c r="F3745" s="8" t="e">
        <f>E3745*INDEX(Нормативы!$A$1:$G$31,MATCH(Программы!A3745,Нормативы!$A$1:$A$31,0),MATCH(Программы!D3745,Нормативы!$A$1:$G$1,0))</f>
        <v>#N/A</v>
      </c>
    </row>
    <row r="3746" spans="6:6">
      <c r="F3746" s="8" t="e">
        <f>E3746*INDEX(Нормативы!$A$1:$G$31,MATCH(Программы!A3746,Нормативы!$A$1:$A$31,0),MATCH(Программы!D3746,Нормативы!$A$1:$G$1,0))</f>
        <v>#N/A</v>
      </c>
    </row>
    <row r="3747" spans="6:6">
      <c r="F3747" s="8" t="e">
        <f>E3747*INDEX(Нормативы!$A$1:$G$31,MATCH(Программы!A3747,Нормативы!$A$1:$A$31,0),MATCH(Программы!D3747,Нормативы!$A$1:$G$1,0))</f>
        <v>#N/A</v>
      </c>
    </row>
    <row r="3748" spans="6:6">
      <c r="F3748" s="8" t="e">
        <f>E3748*INDEX(Нормативы!$A$1:$G$31,MATCH(Программы!A3748,Нормативы!$A$1:$A$31,0),MATCH(Программы!D3748,Нормативы!$A$1:$G$1,0))</f>
        <v>#N/A</v>
      </c>
    </row>
    <row r="3749" spans="6:6">
      <c r="F3749" s="8" t="e">
        <f>E3749*INDEX(Нормативы!$A$1:$G$31,MATCH(Программы!A3749,Нормативы!$A$1:$A$31,0),MATCH(Программы!D3749,Нормативы!$A$1:$G$1,0))</f>
        <v>#N/A</v>
      </c>
    </row>
    <row r="3750" spans="6:6">
      <c r="F3750" s="8" t="e">
        <f>E3750*INDEX(Нормативы!$A$1:$G$31,MATCH(Программы!A3750,Нормативы!$A$1:$A$31,0),MATCH(Программы!D3750,Нормативы!$A$1:$G$1,0))</f>
        <v>#N/A</v>
      </c>
    </row>
    <row r="3751" spans="6:6">
      <c r="F3751" s="8" t="e">
        <f>E3751*INDEX(Нормативы!$A$1:$G$31,MATCH(Программы!A3751,Нормативы!$A$1:$A$31,0),MATCH(Программы!D3751,Нормативы!$A$1:$G$1,0))</f>
        <v>#N/A</v>
      </c>
    </row>
    <row r="3752" spans="6:6">
      <c r="F3752" s="8" t="e">
        <f>E3752*INDEX(Нормативы!$A$1:$G$31,MATCH(Программы!A3752,Нормативы!$A$1:$A$31,0),MATCH(Программы!D3752,Нормативы!$A$1:$G$1,0))</f>
        <v>#N/A</v>
      </c>
    </row>
    <row r="3753" spans="6:6">
      <c r="F3753" s="8" t="e">
        <f>E3753*INDEX(Нормативы!$A$1:$G$31,MATCH(Программы!A3753,Нормативы!$A$1:$A$31,0),MATCH(Программы!D3753,Нормативы!$A$1:$G$1,0))</f>
        <v>#N/A</v>
      </c>
    </row>
    <row r="3754" spans="6:6">
      <c r="F3754" s="8" t="e">
        <f>E3754*INDEX(Нормативы!$A$1:$G$31,MATCH(Программы!A3754,Нормативы!$A$1:$A$31,0),MATCH(Программы!D3754,Нормативы!$A$1:$G$1,0))</f>
        <v>#N/A</v>
      </c>
    </row>
    <row r="3755" spans="6:6">
      <c r="F3755" s="8" t="e">
        <f>E3755*INDEX(Нормативы!$A$1:$G$31,MATCH(Программы!A3755,Нормативы!$A$1:$A$31,0),MATCH(Программы!D3755,Нормативы!$A$1:$G$1,0))</f>
        <v>#N/A</v>
      </c>
    </row>
    <row r="3756" spans="6:6">
      <c r="F3756" s="8" t="e">
        <f>E3756*INDEX(Нормативы!$A$1:$G$31,MATCH(Программы!A3756,Нормативы!$A$1:$A$31,0),MATCH(Программы!D3756,Нормативы!$A$1:$G$1,0))</f>
        <v>#N/A</v>
      </c>
    </row>
    <row r="3757" spans="6:6">
      <c r="F3757" s="8" t="e">
        <f>E3757*INDEX(Нормативы!$A$1:$G$31,MATCH(Программы!A3757,Нормативы!$A$1:$A$31,0),MATCH(Программы!D3757,Нормативы!$A$1:$G$1,0))</f>
        <v>#N/A</v>
      </c>
    </row>
    <row r="3758" spans="6:6">
      <c r="F3758" s="8" t="e">
        <f>E3758*INDEX(Нормативы!$A$1:$G$31,MATCH(Программы!A3758,Нормативы!$A$1:$A$31,0),MATCH(Программы!D3758,Нормативы!$A$1:$G$1,0))</f>
        <v>#N/A</v>
      </c>
    </row>
    <row r="3759" spans="6:6">
      <c r="F3759" s="8" t="e">
        <f>E3759*INDEX(Нормативы!$A$1:$G$31,MATCH(Программы!A3759,Нормативы!$A$1:$A$31,0),MATCH(Программы!D3759,Нормативы!$A$1:$G$1,0))</f>
        <v>#N/A</v>
      </c>
    </row>
    <row r="3760" spans="6:6">
      <c r="F3760" s="8" t="e">
        <f>E3760*INDEX(Нормативы!$A$1:$G$31,MATCH(Программы!A3760,Нормативы!$A$1:$A$31,0),MATCH(Программы!D3760,Нормативы!$A$1:$G$1,0))</f>
        <v>#N/A</v>
      </c>
    </row>
    <row r="3761" spans="6:6">
      <c r="F3761" s="8" t="e">
        <f>E3761*INDEX(Нормативы!$A$1:$G$31,MATCH(Программы!A3761,Нормативы!$A$1:$A$31,0),MATCH(Программы!D3761,Нормативы!$A$1:$G$1,0))</f>
        <v>#N/A</v>
      </c>
    </row>
    <row r="3762" spans="6:6">
      <c r="F3762" s="8" t="e">
        <f>E3762*INDEX(Нормативы!$A$1:$G$31,MATCH(Программы!A3762,Нормативы!$A$1:$A$31,0),MATCH(Программы!D3762,Нормативы!$A$1:$G$1,0))</f>
        <v>#N/A</v>
      </c>
    </row>
    <row r="3763" spans="6:6">
      <c r="F3763" s="8" t="e">
        <f>E3763*INDEX(Нормативы!$A$1:$G$31,MATCH(Программы!A3763,Нормативы!$A$1:$A$31,0),MATCH(Программы!D3763,Нормативы!$A$1:$G$1,0))</f>
        <v>#N/A</v>
      </c>
    </row>
    <row r="3764" spans="6:6">
      <c r="F3764" s="8" t="e">
        <f>E3764*INDEX(Нормативы!$A$1:$G$31,MATCH(Программы!A3764,Нормативы!$A$1:$A$31,0),MATCH(Программы!D3764,Нормативы!$A$1:$G$1,0))</f>
        <v>#N/A</v>
      </c>
    </row>
    <row r="3765" spans="6:6">
      <c r="F3765" s="8" t="e">
        <f>E3765*INDEX(Нормативы!$A$1:$G$31,MATCH(Программы!A3765,Нормативы!$A$1:$A$31,0),MATCH(Программы!D3765,Нормативы!$A$1:$G$1,0))</f>
        <v>#N/A</v>
      </c>
    </row>
    <row r="3766" spans="6:6">
      <c r="F3766" s="8" t="e">
        <f>E3766*INDEX(Нормативы!$A$1:$G$31,MATCH(Программы!A3766,Нормативы!$A$1:$A$31,0),MATCH(Программы!D3766,Нормативы!$A$1:$G$1,0))</f>
        <v>#N/A</v>
      </c>
    </row>
    <row r="3767" spans="6:6">
      <c r="F3767" s="8" t="e">
        <f>E3767*INDEX(Нормативы!$A$1:$G$31,MATCH(Программы!A3767,Нормативы!$A$1:$A$31,0),MATCH(Программы!D3767,Нормативы!$A$1:$G$1,0))</f>
        <v>#N/A</v>
      </c>
    </row>
    <row r="3768" spans="6:6">
      <c r="F3768" s="8" t="e">
        <f>E3768*INDEX(Нормативы!$A$1:$G$31,MATCH(Программы!A3768,Нормативы!$A$1:$A$31,0),MATCH(Программы!D3768,Нормативы!$A$1:$G$1,0))</f>
        <v>#N/A</v>
      </c>
    </row>
    <row r="3769" spans="6:6">
      <c r="F3769" s="8" t="e">
        <f>E3769*INDEX(Нормативы!$A$1:$G$31,MATCH(Программы!A3769,Нормативы!$A$1:$A$31,0),MATCH(Программы!D3769,Нормативы!$A$1:$G$1,0))</f>
        <v>#N/A</v>
      </c>
    </row>
    <row r="3770" spans="6:6">
      <c r="F3770" s="8" t="e">
        <f>E3770*INDEX(Нормативы!$A$1:$G$31,MATCH(Программы!A3770,Нормативы!$A$1:$A$31,0),MATCH(Программы!D3770,Нормативы!$A$1:$G$1,0))</f>
        <v>#N/A</v>
      </c>
    </row>
    <row r="3771" spans="6:6">
      <c r="F3771" s="8" t="e">
        <f>E3771*INDEX(Нормативы!$A$1:$G$31,MATCH(Программы!A3771,Нормативы!$A$1:$A$31,0),MATCH(Программы!D3771,Нормативы!$A$1:$G$1,0))</f>
        <v>#N/A</v>
      </c>
    </row>
    <row r="3772" spans="6:6">
      <c r="F3772" s="8" t="e">
        <f>E3772*INDEX(Нормативы!$A$1:$G$31,MATCH(Программы!A3772,Нормативы!$A$1:$A$31,0),MATCH(Программы!D3772,Нормативы!$A$1:$G$1,0))</f>
        <v>#N/A</v>
      </c>
    </row>
    <row r="3773" spans="6:6">
      <c r="F3773" s="8" t="e">
        <f>E3773*INDEX(Нормативы!$A$1:$G$31,MATCH(Программы!A3773,Нормативы!$A$1:$A$31,0),MATCH(Программы!D3773,Нормативы!$A$1:$G$1,0))</f>
        <v>#N/A</v>
      </c>
    </row>
    <row r="3774" spans="6:6">
      <c r="F3774" s="8" t="e">
        <f>E3774*INDEX(Нормативы!$A$1:$G$31,MATCH(Программы!A3774,Нормативы!$A$1:$A$31,0),MATCH(Программы!D3774,Нормативы!$A$1:$G$1,0))</f>
        <v>#N/A</v>
      </c>
    </row>
    <row r="3775" spans="6:6">
      <c r="F3775" s="8" t="e">
        <f>E3775*INDEX(Нормативы!$A$1:$G$31,MATCH(Программы!A3775,Нормативы!$A$1:$A$31,0),MATCH(Программы!D3775,Нормативы!$A$1:$G$1,0))</f>
        <v>#N/A</v>
      </c>
    </row>
    <row r="3776" spans="6:6">
      <c r="F3776" s="8" t="e">
        <f>E3776*INDEX(Нормативы!$A$1:$G$31,MATCH(Программы!A3776,Нормативы!$A$1:$A$31,0),MATCH(Программы!D3776,Нормативы!$A$1:$G$1,0))</f>
        <v>#N/A</v>
      </c>
    </row>
    <row r="3777" spans="6:6">
      <c r="F3777" s="8" t="e">
        <f>E3777*INDEX(Нормативы!$A$1:$G$31,MATCH(Программы!A3777,Нормативы!$A$1:$A$31,0),MATCH(Программы!D3777,Нормативы!$A$1:$G$1,0))</f>
        <v>#N/A</v>
      </c>
    </row>
    <row r="3778" spans="6:6">
      <c r="F3778" s="8" t="e">
        <f>E3778*INDEX(Нормативы!$A$1:$G$31,MATCH(Программы!A3778,Нормативы!$A$1:$A$31,0),MATCH(Программы!D3778,Нормативы!$A$1:$G$1,0))</f>
        <v>#N/A</v>
      </c>
    </row>
    <row r="3779" spans="6:6">
      <c r="F3779" s="8" t="e">
        <f>E3779*INDEX(Нормативы!$A$1:$G$31,MATCH(Программы!A3779,Нормативы!$A$1:$A$31,0),MATCH(Программы!D3779,Нормативы!$A$1:$G$1,0))</f>
        <v>#N/A</v>
      </c>
    </row>
    <row r="3780" spans="6:6">
      <c r="F3780" s="8" t="e">
        <f>E3780*INDEX(Нормативы!$A$1:$G$31,MATCH(Программы!A3780,Нормативы!$A$1:$A$31,0),MATCH(Программы!D3780,Нормативы!$A$1:$G$1,0))</f>
        <v>#N/A</v>
      </c>
    </row>
    <row r="3781" spans="6:6">
      <c r="F3781" s="8" t="e">
        <f>E3781*INDEX(Нормативы!$A$1:$G$31,MATCH(Программы!A3781,Нормативы!$A$1:$A$31,0),MATCH(Программы!D3781,Нормативы!$A$1:$G$1,0))</f>
        <v>#N/A</v>
      </c>
    </row>
    <row r="3782" spans="6:6">
      <c r="F3782" s="8" t="e">
        <f>E3782*INDEX(Нормативы!$A$1:$G$31,MATCH(Программы!A3782,Нормативы!$A$1:$A$31,0),MATCH(Программы!D3782,Нормативы!$A$1:$G$1,0))</f>
        <v>#N/A</v>
      </c>
    </row>
    <row r="3783" spans="6:6">
      <c r="F3783" s="8" t="e">
        <f>E3783*INDEX(Нормативы!$A$1:$G$31,MATCH(Программы!A3783,Нормативы!$A$1:$A$31,0),MATCH(Программы!D3783,Нормативы!$A$1:$G$1,0))</f>
        <v>#N/A</v>
      </c>
    </row>
    <row r="3784" spans="6:6">
      <c r="F3784" s="8" t="e">
        <f>E3784*INDEX(Нормативы!$A$1:$G$31,MATCH(Программы!A3784,Нормативы!$A$1:$A$31,0),MATCH(Программы!D3784,Нормативы!$A$1:$G$1,0))</f>
        <v>#N/A</v>
      </c>
    </row>
    <row r="3785" spans="6:6">
      <c r="F3785" s="8" t="e">
        <f>E3785*INDEX(Нормативы!$A$1:$G$31,MATCH(Программы!A3785,Нормативы!$A$1:$A$31,0),MATCH(Программы!D3785,Нормативы!$A$1:$G$1,0))</f>
        <v>#N/A</v>
      </c>
    </row>
    <row r="3786" spans="6:6">
      <c r="F3786" s="8" t="e">
        <f>E3786*INDEX(Нормативы!$A$1:$G$31,MATCH(Программы!A3786,Нормативы!$A$1:$A$31,0),MATCH(Программы!D3786,Нормативы!$A$1:$G$1,0))</f>
        <v>#N/A</v>
      </c>
    </row>
    <row r="3787" spans="6:6">
      <c r="F3787" s="8" t="e">
        <f>E3787*INDEX(Нормативы!$A$1:$G$31,MATCH(Программы!A3787,Нормативы!$A$1:$A$31,0),MATCH(Программы!D3787,Нормативы!$A$1:$G$1,0))</f>
        <v>#N/A</v>
      </c>
    </row>
    <row r="3788" spans="6:6">
      <c r="F3788" s="8" t="e">
        <f>E3788*INDEX(Нормативы!$A$1:$G$31,MATCH(Программы!A3788,Нормативы!$A$1:$A$31,0),MATCH(Программы!D3788,Нормативы!$A$1:$G$1,0))</f>
        <v>#N/A</v>
      </c>
    </row>
    <row r="3789" spans="6:6">
      <c r="F3789" s="8" t="e">
        <f>E3789*INDEX(Нормативы!$A$1:$G$31,MATCH(Программы!A3789,Нормативы!$A$1:$A$31,0),MATCH(Программы!D3789,Нормативы!$A$1:$G$1,0))</f>
        <v>#N/A</v>
      </c>
    </row>
    <row r="3790" spans="6:6">
      <c r="F3790" s="8" t="e">
        <f>E3790*INDEX(Нормативы!$A$1:$G$31,MATCH(Программы!A3790,Нормативы!$A$1:$A$31,0),MATCH(Программы!D3790,Нормативы!$A$1:$G$1,0))</f>
        <v>#N/A</v>
      </c>
    </row>
    <row r="3791" spans="6:6">
      <c r="F3791" s="8" t="e">
        <f>E3791*INDEX(Нормативы!$A$1:$G$31,MATCH(Программы!A3791,Нормативы!$A$1:$A$31,0),MATCH(Программы!D3791,Нормативы!$A$1:$G$1,0))</f>
        <v>#N/A</v>
      </c>
    </row>
    <row r="3792" spans="6:6">
      <c r="F3792" s="8" t="e">
        <f>E3792*INDEX(Нормативы!$A$1:$G$31,MATCH(Программы!A3792,Нормативы!$A$1:$A$31,0),MATCH(Программы!D3792,Нормативы!$A$1:$G$1,0))</f>
        <v>#N/A</v>
      </c>
    </row>
    <row r="3793" spans="6:6">
      <c r="F3793" s="8" t="e">
        <f>E3793*INDEX(Нормативы!$A$1:$G$31,MATCH(Программы!A3793,Нормативы!$A$1:$A$31,0),MATCH(Программы!D3793,Нормативы!$A$1:$G$1,0))</f>
        <v>#N/A</v>
      </c>
    </row>
    <row r="3794" spans="6:6">
      <c r="F3794" s="8" t="e">
        <f>E3794*INDEX(Нормативы!$A$1:$G$31,MATCH(Программы!A3794,Нормативы!$A$1:$A$31,0),MATCH(Программы!D3794,Нормативы!$A$1:$G$1,0))</f>
        <v>#N/A</v>
      </c>
    </row>
    <row r="3795" spans="6:6">
      <c r="F3795" s="8" t="e">
        <f>E3795*INDEX(Нормативы!$A$1:$G$31,MATCH(Программы!A3795,Нормативы!$A$1:$A$31,0),MATCH(Программы!D3795,Нормативы!$A$1:$G$1,0))</f>
        <v>#N/A</v>
      </c>
    </row>
    <row r="3796" spans="6:6">
      <c r="F3796" s="8" t="e">
        <f>E3796*INDEX(Нормативы!$A$1:$G$31,MATCH(Программы!A3796,Нормативы!$A$1:$A$31,0),MATCH(Программы!D3796,Нормативы!$A$1:$G$1,0))</f>
        <v>#N/A</v>
      </c>
    </row>
    <row r="3797" spans="6:6">
      <c r="F3797" s="8" t="e">
        <f>E3797*INDEX(Нормативы!$A$1:$G$31,MATCH(Программы!A3797,Нормативы!$A$1:$A$31,0),MATCH(Программы!D3797,Нормативы!$A$1:$G$1,0))</f>
        <v>#N/A</v>
      </c>
    </row>
    <row r="3798" spans="6:6">
      <c r="F3798" s="8" t="e">
        <f>E3798*INDEX(Нормативы!$A$1:$G$31,MATCH(Программы!A3798,Нормативы!$A$1:$A$31,0),MATCH(Программы!D3798,Нормативы!$A$1:$G$1,0))</f>
        <v>#N/A</v>
      </c>
    </row>
    <row r="3799" spans="6:6">
      <c r="F3799" s="8" t="e">
        <f>E3799*INDEX(Нормативы!$A$1:$G$31,MATCH(Программы!A3799,Нормативы!$A$1:$A$31,0),MATCH(Программы!D3799,Нормативы!$A$1:$G$1,0))</f>
        <v>#N/A</v>
      </c>
    </row>
    <row r="3800" spans="6:6">
      <c r="F3800" s="8" t="e">
        <f>E3800*INDEX(Нормативы!$A$1:$G$31,MATCH(Программы!A3800,Нормативы!$A$1:$A$31,0),MATCH(Программы!D3800,Нормативы!$A$1:$G$1,0))</f>
        <v>#N/A</v>
      </c>
    </row>
    <row r="3801" spans="6:6">
      <c r="F3801" s="8" t="e">
        <f>E3801*INDEX(Нормативы!$A$1:$G$31,MATCH(Программы!A3801,Нормативы!$A$1:$A$31,0),MATCH(Программы!D3801,Нормативы!$A$1:$G$1,0))</f>
        <v>#N/A</v>
      </c>
    </row>
    <row r="3802" spans="6:6">
      <c r="F3802" s="8" t="e">
        <f>E3802*INDEX(Нормативы!$A$1:$G$31,MATCH(Программы!A3802,Нормативы!$A$1:$A$31,0),MATCH(Программы!D3802,Нормативы!$A$1:$G$1,0))</f>
        <v>#N/A</v>
      </c>
    </row>
    <row r="3803" spans="6:6">
      <c r="F3803" s="8" t="e">
        <f>E3803*INDEX(Нормативы!$A$1:$G$31,MATCH(Программы!A3803,Нормативы!$A$1:$A$31,0),MATCH(Программы!D3803,Нормативы!$A$1:$G$1,0))</f>
        <v>#N/A</v>
      </c>
    </row>
    <row r="3804" spans="6:6">
      <c r="F3804" s="8" t="e">
        <f>E3804*INDEX(Нормативы!$A$1:$G$31,MATCH(Программы!A3804,Нормативы!$A$1:$A$31,0),MATCH(Программы!D3804,Нормативы!$A$1:$G$1,0))</f>
        <v>#N/A</v>
      </c>
    </row>
    <row r="3805" spans="6:6">
      <c r="F3805" s="8" t="e">
        <f>E3805*INDEX(Нормативы!$A$1:$G$31,MATCH(Программы!A3805,Нормативы!$A$1:$A$31,0),MATCH(Программы!D3805,Нормативы!$A$1:$G$1,0))</f>
        <v>#N/A</v>
      </c>
    </row>
    <row r="3806" spans="6:6">
      <c r="F3806" s="8" t="e">
        <f>E3806*INDEX(Нормативы!$A$1:$G$31,MATCH(Программы!A3806,Нормативы!$A$1:$A$31,0),MATCH(Программы!D3806,Нормативы!$A$1:$G$1,0))</f>
        <v>#N/A</v>
      </c>
    </row>
    <row r="3807" spans="6:6">
      <c r="F3807" s="8" t="e">
        <f>E3807*INDEX(Нормативы!$A$1:$G$31,MATCH(Программы!A3807,Нормативы!$A$1:$A$31,0),MATCH(Программы!D3807,Нормативы!$A$1:$G$1,0))</f>
        <v>#N/A</v>
      </c>
    </row>
    <row r="3808" spans="6:6">
      <c r="F3808" s="8" t="e">
        <f>E3808*INDEX(Нормативы!$A$1:$G$31,MATCH(Программы!A3808,Нормативы!$A$1:$A$31,0),MATCH(Программы!D3808,Нормативы!$A$1:$G$1,0))</f>
        <v>#N/A</v>
      </c>
    </row>
    <row r="3809" spans="6:6">
      <c r="F3809" s="8" t="e">
        <f>E3809*INDEX(Нормативы!$A$1:$G$31,MATCH(Программы!A3809,Нормативы!$A$1:$A$31,0),MATCH(Программы!D3809,Нормативы!$A$1:$G$1,0))</f>
        <v>#N/A</v>
      </c>
    </row>
    <row r="3810" spans="6:6">
      <c r="F3810" s="8" t="e">
        <f>E3810*INDEX(Нормативы!$A$1:$G$31,MATCH(Программы!A3810,Нормативы!$A$1:$A$31,0),MATCH(Программы!D3810,Нормативы!$A$1:$G$1,0))</f>
        <v>#N/A</v>
      </c>
    </row>
    <row r="3811" spans="6:6">
      <c r="F3811" s="8" t="e">
        <f>E3811*INDEX(Нормативы!$A$1:$G$31,MATCH(Программы!A3811,Нормативы!$A$1:$A$31,0),MATCH(Программы!D3811,Нормативы!$A$1:$G$1,0))</f>
        <v>#N/A</v>
      </c>
    </row>
    <row r="3812" spans="6:6">
      <c r="F3812" s="8" t="e">
        <f>E3812*INDEX(Нормативы!$A$1:$G$31,MATCH(Программы!A3812,Нормативы!$A$1:$A$31,0),MATCH(Программы!D3812,Нормативы!$A$1:$G$1,0))</f>
        <v>#N/A</v>
      </c>
    </row>
    <row r="3813" spans="6:6">
      <c r="F3813" s="8" t="e">
        <f>E3813*INDEX(Нормативы!$A$1:$G$31,MATCH(Программы!A3813,Нормативы!$A$1:$A$31,0),MATCH(Программы!D3813,Нормативы!$A$1:$G$1,0))</f>
        <v>#N/A</v>
      </c>
    </row>
    <row r="3814" spans="6:6">
      <c r="F3814" s="8" t="e">
        <f>E3814*INDEX(Нормативы!$A$1:$G$31,MATCH(Программы!A3814,Нормативы!$A$1:$A$31,0),MATCH(Программы!D3814,Нормативы!$A$1:$G$1,0))</f>
        <v>#N/A</v>
      </c>
    </row>
    <row r="3815" spans="6:6">
      <c r="F3815" s="8" t="e">
        <f>E3815*INDEX(Нормативы!$A$1:$G$31,MATCH(Программы!A3815,Нормативы!$A$1:$A$31,0),MATCH(Программы!D3815,Нормативы!$A$1:$G$1,0))</f>
        <v>#N/A</v>
      </c>
    </row>
    <row r="3816" spans="6:6">
      <c r="F3816" s="8" t="e">
        <f>E3816*INDEX(Нормативы!$A$1:$G$31,MATCH(Программы!A3816,Нормативы!$A$1:$A$31,0),MATCH(Программы!D3816,Нормативы!$A$1:$G$1,0))</f>
        <v>#N/A</v>
      </c>
    </row>
    <row r="3817" spans="6:6">
      <c r="F3817" s="8" t="e">
        <f>E3817*INDEX(Нормативы!$A$1:$G$31,MATCH(Программы!A3817,Нормативы!$A$1:$A$31,0),MATCH(Программы!D3817,Нормативы!$A$1:$G$1,0))</f>
        <v>#N/A</v>
      </c>
    </row>
    <row r="3818" spans="6:6">
      <c r="F3818" s="8" t="e">
        <f>E3818*INDEX(Нормативы!$A$1:$G$31,MATCH(Программы!A3818,Нормативы!$A$1:$A$31,0),MATCH(Программы!D3818,Нормативы!$A$1:$G$1,0))</f>
        <v>#N/A</v>
      </c>
    </row>
    <row r="3819" spans="6:6">
      <c r="F3819" s="8" t="e">
        <f>E3819*INDEX(Нормативы!$A$1:$G$31,MATCH(Программы!A3819,Нормативы!$A$1:$A$31,0),MATCH(Программы!D3819,Нормативы!$A$1:$G$1,0))</f>
        <v>#N/A</v>
      </c>
    </row>
    <row r="3820" spans="6:6">
      <c r="F3820" s="8" t="e">
        <f>E3820*INDEX(Нормативы!$A$1:$G$31,MATCH(Программы!A3820,Нормативы!$A$1:$A$31,0),MATCH(Программы!D3820,Нормативы!$A$1:$G$1,0))</f>
        <v>#N/A</v>
      </c>
    </row>
    <row r="3821" spans="6:6">
      <c r="F3821" s="8" t="e">
        <f>E3821*INDEX(Нормативы!$A$1:$G$31,MATCH(Программы!A3821,Нормативы!$A$1:$A$31,0),MATCH(Программы!D3821,Нормативы!$A$1:$G$1,0))</f>
        <v>#N/A</v>
      </c>
    </row>
    <row r="3822" spans="6:6">
      <c r="F3822" s="8" t="e">
        <f>E3822*INDEX(Нормативы!$A$1:$G$31,MATCH(Программы!A3822,Нормативы!$A$1:$A$31,0),MATCH(Программы!D3822,Нормативы!$A$1:$G$1,0))</f>
        <v>#N/A</v>
      </c>
    </row>
    <row r="3823" spans="6:6">
      <c r="F3823" s="8" t="e">
        <f>E3823*INDEX(Нормативы!$A$1:$G$31,MATCH(Программы!A3823,Нормативы!$A$1:$A$31,0),MATCH(Программы!D3823,Нормативы!$A$1:$G$1,0))</f>
        <v>#N/A</v>
      </c>
    </row>
    <row r="3824" spans="6:6">
      <c r="F3824" s="8" t="e">
        <f>E3824*INDEX(Нормативы!$A$1:$G$31,MATCH(Программы!A3824,Нормативы!$A$1:$A$31,0),MATCH(Программы!D3824,Нормативы!$A$1:$G$1,0))</f>
        <v>#N/A</v>
      </c>
    </row>
    <row r="3825" spans="6:6">
      <c r="F3825" s="8" t="e">
        <f>E3825*INDEX(Нормативы!$A$1:$G$31,MATCH(Программы!A3825,Нормативы!$A$1:$A$31,0),MATCH(Программы!D3825,Нормативы!$A$1:$G$1,0))</f>
        <v>#N/A</v>
      </c>
    </row>
    <row r="3826" spans="6:6">
      <c r="F3826" s="8" t="e">
        <f>E3826*INDEX(Нормативы!$A$1:$G$31,MATCH(Программы!A3826,Нормативы!$A$1:$A$31,0),MATCH(Программы!D3826,Нормативы!$A$1:$G$1,0))</f>
        <v>#N/A</v>
      </c>
    </row>
    <row r="3827" spans="6:6">
      <c r="F3827" s="8" t="e">
        <f>E3827*INDEX(Нормативы!$A$1:$G$31,MATCH(Программы!A3827,Нормативы!$A$1:$A$31,0),MATCH(Программы!D3827,Нормативы!$A$1:$G$1,0))</f>
        <v>#N/A</v>
      </c>
    </row>
    <row r="3828" spans="6:6">
      <c r="F3828" s="8" t="e">
        <f>E3828*INDEX(Нормативы!$A$1:$G$31,MATCH(Программы!A3828,Нормативы!$A$1:$A$31,0),MATCH(Программы!D3828,Нормативы!$A$1:$G$1,0))</f>
        <v>#N/A</v>
      </c>
    </row>
    <row r="3829" spans="6:6">
      <c r="F3829" s="8" t="e">
        <f>E3829*INDEX(Нормативы!$A$1:$G$31,MATCH(Программы!A3829,Нормативы!$A$1:$A$31,0),MATCH(Программы!D3829,Нормативы!$A$1:$G$1,0))</f>
        <v>#N/A</v>
      </c>
    </row>
    <row r="3830" spans="6:6">
      <c r="F3830" s="8" t="e">
        <f>E3830*INDEX(Нормативы!$A$1:$G$31,MATCH(Программы!A3830,Нормативы!$A$1:$A$31,0),MATCH(Программы!D3830,Нормативы!$A$1:$G$1,0))</f>
        <v>#N/A</v>
      </c>
    </row>
    <row r="3831" spans="6:6">
      <c r="F3831" s="8" t="e">
        <f>E3831*INDEX(Нормативы!$A$1:$G$31,MATCH(Программы!A3831,Нормативы!$A$1:$A$31,0),MATCH(Программы!D3831,Нормативы!$A$1:$G$1,0))</f>
        <v>#N/A</v>
      </c>
    </row>
    <row r="3832" spans="6:6">
      <c r="F3832" s="8" t="e">
        <f>E3832*INDEX(Нормативы!$A$1:$G$31,MATCH(Программы!A3832,Нормативы!$A$1:$A$31,0),MATCH(Программы!D3832,Нормативы!$A$1:$G$1,0))</f>
        <v>#N/A</v>
      </c>
    </row>
    <row r="3833" spans="6:6">
      <c r="F3833" s="8" t="e">
        <f>E3833*INDEX(Нормативы!$A$1:$G$31,MATCH(Программы!A3833,Нормативы!$A$1:$A$31,0),MATCH(Программы!D3833,Нормативы!$A$1:$G$1,0))</f>
        <v>#N/A</v>
      </c>
    </row>
    <row r="3834" spans="6:6">
      <c r="F3834" s="8" t="e">
        <f>E3834*INDEX(Нормативы!$A$1:$G$31,MATCH(Программы!A3834,Нормативы!$A$1:$A$31,0),MATCH(Программы!D3834,Нормативы!$A$1:$G$1,0))</f>
        <v>#N/A</v>
      </c>
    </row>
    <row r="3835" spans="6:6">
      <c r="F3835" s="8" t="e">
        <f>E3835*INDEX(Нормативы!$A$1:$G$31,MATCH(Программы!A3835,Нормативы!$A$1:$A$31,0),MATCH(Программы!D3835,Нормативы!$A$1:$G$1,0))</f>
        <v>#N/A</v>
      </c>
    </row>
    <row r="3836" spans="6:6">
      <c r="F3836" s="8" t="e">
        <f>E3836*INDEX(Нормативы!$A$1:$G$31,MATCH(Программы!A3836,Нормативы!$A$1:$A$31,0),MATCH(Программы!D3836,Нормативы!$A$1:$G$1,0))</f>
        <v>#N/A</v>
      </c>
    </row>
    <row r="3837" spans="6:6">
      <c r="F3837" s="8" t="e">
        <f>E3837*INDEX(Нормативы!$A$1:$G$31,MATCH(Программы!A3837,Нормативы!$A$1:$A$31,0),MATCH(Программы!D3837,Нормативы!$A$1:$G$1,0))</f>
        <v>#N/A</v>
      </c>
    </row>
    <row r="3838" spans="6:6">
      <c r="F3838" s="8" t="e">
        <f>E3838*INDEX(Нормативы!$A$1:$G$31,MATCH(Программы!A3838,Нормативы!$A$1:$A$31,0),MATCH(Программы!D3838,Нормативы!$A$1:$G$1,0))</f>
        <v>#N/A</v>
      </c>
    </row>
    <row r="3839" spans="6:6">
      <c r="F3839" s="8" t="e">
        <f>E3839*INDEX(Нормативы!$A$1:$G$31,MATCH(Программы!A3839,Нормативы!$A$1:$A$31,0),MATCH(Программы!D3839,Нормативы!$A$1:$G$1,0))</f>
        <v>#N/A</v>
      </c>
    </row>
    <row r="3840" spans="6:6">
      <c r="F3840" s="8" t="e">
        <f>E3840*INDEX(Нормативы!$A$1:$G$31,MATCH(Программы!A3840,Нормативы!$A$1:$A$31,0),MATCH(Программы!D3840,Нормативы!$A$1:$G$1,0))</f>
        <v>#N/A</v>
      </c>
    </row>
    <row r="3841" spans="6:6">
      <c r="F3841" s="8" t="e">
        <f>E3841*INDEX(Нормативы!$A$1:$G$31,MATCH(Программы!A3841,Нормативы!$A$1:$A$31,0),MATCH(Программы!D3841,Нормативы!$A$1:$G$1,0))</f>
        <v>#N/A</v>
      </c>
    </row>
    <row r="3842" spans="6:6">
      <c r="F3842" s="8" t="e">
        <f>E3842*INDEX(Нормативы!$A$1:$G$31,MATCH(Программы!A3842,Нормативы!$A$1:$A$31,0),MATCH(Программы!D3842,Нормативы!$A$1:$G$1,0))</f>
        <v>#N/A</v>
      </c>
    </row>
    <row r="3843" spans="6:6">
      <c r="F3843" s="8" t="e">
        <f>E3843*INDEX(Нормативы!$A$1:$G$31,MATCH(Программы!A3843,Нормативы!$A$1:$A$31,0),MATCH(Программы!D3843,Нормативы!$A$1:$G$1,0))</f>
        <v>#N/A</v>
      </c>
    </row>
    <row r="3844" spans="6:6">
      <c r="F3844" s="8" t="e">
        <f>E3844*INDEX(Нормативы!$A$1:$G$31,MATCH(Программы!A3844,Нормативы!$A$1:$A$31,0),MATCH(Программы!D3844,Нормативы!$A$1:$G$1,0))</f>
        <v>#N/A</v>
      </c>
    </row>
    <row r="3845" spans="6:6">
      <c r="F3845" s="8" t="e">
        <f>E3845*INDEX(Нормативы!$A$1:$G$31,MATCH(Программы!A3845,Нормативы!$A$1:$A$31,0),MATCH(Программы!D3845,Нормативы!$A$1:$G$1,0))</f>
        <v>#N/A</v>
      </c>
    </row>
    <row r="3846" spans="6:6">
      <c r="F3846" s="8" t="e">
        <f>E3846*INDEX(Нормативы!$A$1:$G$31,MATCH(Программы!A3846,Нормативы!$A$1:$A$31,0),MATCH(Программы!D3846,Нормативы!$A$1:$G$1,0))</f>
        <v>#N/A</v>
      </c>
    </row>
    <row r="3847" spans="6:6">
      <c r="F3847" s="8" t="e">
        <f>E3847*INDEX(Нормативы!$A$1:$G$31,MATCH(Программы!A3847,Нормативы!$A$1:$A$31,0),MATCH(Программы!D3847,Нормативы!$A$1:$G$1,0))</f>
        <v>#N/A</v>
      </c>
    </row>
    <row r="3848" spans="6:6">
      <c r="F3848" s="8" t="e">
        <f>E3848*INDEX(Нормативы!$A$1:$G$31,MATCH(Программы!A3848,Нормативы!$A$1:$A$31,0),MATCH(Программы!D3848,Нормативы!$A$1:$G$1,0))</f>
        <v>#N/A</v>
      </c>
    </row>
    <row r="3849" spans="6:6">
      <c r="F3849" s="8" t="e">
        <f>E3849*INDEX(Нормативы!$A$1:$G$31,MATCH(Программы!A3849,Нормативы!$A$1:$A$31,0),MATCH(Программы!D3849,Нормативы!$A$1:$G$1,0))</f>
        <v>#N/A</v>
      </c>
    </row>
    <row r="3850" spans="6:6">
      <c r="F3850" s="8" t="e">
        <f>E3850*INDEX(Нормативы!$A$1:$G$31,MATCH(Программы!A3850,Нормативы!$A$1:$A$31,0),MATCH(Программы!D3850,Нормативы!$A$1:$G$1,0))</f>
        <v>#N/A</v>
      </c>
    </row>
    <row r="3851" spans="6:6">
      <c r="F3851" s="8" t="e">
        <f>E3851*INDEX(Нормативы!$A$1:$G$31,MATCH(Программы!A3851,Нормативы!$A$1:$A$31,0),MATCH(Программы!D3851,Нормативы!$A$1:$G$1,0))</f>
        <v>#N/A</v>
      </c>
    </row>
    <row r="3852" spans="6:6">
      <c r="F3852" s="8" t="e">
        <f>E3852*INDEX(Нормативы!$A$1:$G$31,MATCH(Программы!A3852,Нормативы!$A$1:$A$31,0),MATCH(Программы!D3852,Нормативы!$A$1:$G$1,0))</f>
        <v>#N/A</v>
      </c>
    </row>
    <row r="3853" spans="6:6">
      <c r="F3853" s="8" t="e">
        <f>E3853*INDEX(Нормативы!$A$1:$G$31,MATCH(Программы!A3853,Нормативы!$A$1:$A$31,0),MATCH(Программы!D3853,Нормативы!$A$1:$G$1,0))</f>
        <v>#N/A</v>
      </c>
    </row>
    <row r="3854" spans="6:6">
      <c r="F3854" s="8" t="e">
        <f>E3854*INDEX(Нормативы!$A$1:$G$31,MATCH(Программы!A3854,Нормативы!$A$1:$A$31,0),MATCH(Программы!D3854,Нормативы!$A$1:$G$1,0))</f>
        <v>#N/A</v>
      </c>
    </row>
    <row r="3855" spans="6:6">
      <c r="F3855" s="8" t="e">
        <f>E3855*INDEX(Нормативы!$A$1:$G$31,MATCH(Программы!A3855,Нормативы!$A$1:$A$31,0),MATCH(Программы!D3855,Нормативы!$A$1:$G$1,0))</f>
        <v>#N/A</v>
      </c>
    </row>
    <row r="3856" spans="6:6">
      <c r="F3856" s="8" t="e">
        <f>E3856*INDEX(Нормативы!$A$1:$G$31,MATCH(Программы!A3856,Нормативы!$A$1:$A$31,0),MATCH(Программы!D3856,Нормативы!$A$1:$G$1,0))</f>
        <v>#N/A</v>
      </c>
    </row>
    <row r="3857" spans="6:6">
      <c r="F3857" s="8" t="e">
        <f>E3857*INDEX(Нормативы!$A$1:$G$31,MATCH(Программы!A3857,Нормативы!$A$1:$A$31,0),MATCH(Программы!D3857,Нормативы!$A$1:$G$1,0))</f>
        <v>#N/A</v>
      </c>
    </row>
    <row r="3858" spans="6:6">
      <c r="F3858" s="8" t="e">
        <f>E3858*INDEX(Нормативы!$A$1:$G$31,MATCH(Программы!A3858,Нормативы!$A$1:$A$31,0),MATCH(Программы!D3858,Нормативы!$A$1:$G$1,0))</f>
        <v>#N/A</v>
      </c>
    </row>
    <row r="3859" spans="6:6">
      <c r="F3859" s="8" t="e">
        <f>E3859*INDEX(Нормативы!$A$1:$G$31,MATCH(Программы!A3859,Нормативы!$A$1:$A$31,0),MATCH(Программы!D3859,Нормативы!$A$1:$G$1,0))</f>
        <v>#N/A</v>
      </c>
    </row>
    <row r="3860" spans="6:6">
      <c r="F3860" s="8" t="e">
        <f>E3860*INDEX(Нормативы!$A$1:$G$31,MATCH(Программы!A3860,Нормативы!$A$1:$A$31,0),MATCH(Программы!D3860,Нормативы!$A$1:$G$1,0))</f>
        <v>#N/A</v>
      </c>
    </row>
    <row r="3861" spans="6:6">
      <c r="F3861" s="8" t="e">
        <f>E3861*INDEX(Нормативы!$A$1:$G$31,MATCH(Программы!A3861,Нормативы!$A$1:$A$31,0),MATCH(Программы!D3861,Нормативы!$A$1:$G$1,0))</f>
        <v>#N/A</v>
      </c>
    </row>
    <row r="3862" spans="6:6">
      <c r="F3862" s="8" t="e">
        <f>E3862*INDEX(Нормативы!$A$1:$G$31,MATCH(Программы!A3862,Нормативы!$A$1:$A$31,0),MATCH(Программы!D3862,Нормативы!$A$1:$G$1,0))</f>
        <v>#N/A</v>
      </c>
    </row>
    <row r="3863" spans="6:6">
      <c r="F3863" s="8" t="e">
        <f>E3863*INDEX(Нормативы!$A$1:$G$31,MATCH(Программы!A3863,Нормативы!$A$1:$A$31,0),MATCH(Программы!D3863,Нормативы!$A$1:$G$1,0))</f>
        <v>#N/A</v>
      </c>
    </row>
    <row r="3864" spans="6:6">
      <c r="F3864" s="8" t="e">
        <f>E3864*INDEX(Нормативы!$A$1:$G$31,MATCH(Программы!A3864,Нормативы!$A$1:$A$31,0),MATCH(Программы!D3864,Нормативы!$A$1:$G$1,0))</f>
        <v>#N/A</v>
      </c>
    </row>
    <row r="3865" spans="6:6">
      <c r="F3865" s="8" t="e">
        <f>E3865*INDEX(Нормативы!$A$1:$G$31,MATCH(Программы!A3865,Нормативы!$A$1:$A$31,0),MATCH(Программы!D3865,Нормативы!$A$1:$G$1,0))</f>
        <v>#N/A</v>
      </c>
    </row>
    <row r="3866" spans="6:6">
      <c r="F3866" s="8" t="e">
        <f>E3866*INDEX(Нормативы!$A$1:$G$31,MATCH(Программы!A3866,Нормативы!$A$1:$A$31,0),MATCH(Программы!D3866,Нормативы!$A$1:$G$1,0))</f>
        <v>#N/A</v>
      </c>
    </row>
    <row r="3867" spans="6:6">
      <c r="F3867" s="8" t="e">
        <f>E3867*INDEX(Нормативы!$A$1:$G$31,MATCH(Программы!A3867,Нормативы!$A$1:$A$31,0),MATCH(Программы!D3867,Нормативы!$A$1:$G$1,0))</f>
        <v>#N/A</v>
      </c>
    </row>
    <row r="3868" spans="6:6">
      <c r="F3868" s="8" t="e">
        <f>E3868*INDEX(Нормативы!$A$1:$G$31,MATCH(Программы!A3868,Нормативы!$A$1:$A$31,0),MATCH(Программы!D3868,Нормативы!$A$1:$G$1,0))</f>
        <v>#N/A</v>
      </c>
    </row>
    <row r="3869" spans="6:6">
      <c r="F3869" s="8" t="e">
        <f>E3869*INDEX(Нормативы!$A$1:$G$31,MATCH(Программы!A3869,Нормативы!$A$1:$A$31,0),MATCH(Программы!D3869,Нормативы!$A$1:$G$1,0))</f>
        <v>#N/A</v>
      </c>
    </row>
    <row r="3870" spans="6:6">
      <c r="F3870" s="8" t="e">
        <f>E3870*INDEX(Нормативы!$A$1:$G$31,MATCH(Программы!A3870,Нормативы!$A$1:$A$31,0),MATCH(Программы!D3870,Нормативы!$A$1:$G$1,0))</f>
        <v>#N/A</v>
      </c>
    </row>
    <row r="3871" spans="6:6">
      <c r="F3871" s="8" t="e">
        <f>E3871*INDEX(Нормативы!$A$1:$G$31,MATCH(Программы!A3871,Нормативы!$A$1:$A$31,0),MATCH(Программы!D3871,Нормативы!$A$1:$G$1,0))</f>
        <v>#N/A</v>
      </c>
    </row>
    <row r="3872" spans="6:6">
      <c r="F3872" s="8" t="e">
        <f>E3872*INDEX(Нормативы!$A$1:$G$31,MATCH(Программы!A3872,Нормативы!$A$1:$A$31,0),MATCH(Программы!D3872,Нормативы!$A$1:$G$1,0))</f>
        <v>#N/A</v>
      </c>
    </row>
    <row r="3873" spans="6:6">
      <c r="F3873" s="8" t="e">
        <f>E3873*INDEX(Нормативы!$A$1:$G$31,MATCH(Программы!A3873,Нормативы!$A$1:$A$31,0),MATCH(Программы!D3873,Нормативы!$A$1:$G$1,0))</f>
        <v>#N/A</v>
      </c>
    </row>
    <row r="3874" spans="6:6">
      <c r="F3874" s="8" t="e">
        <f>E3874*INDEX(Нормативы!$A$1:$G$31,MATCH(Программы!A3874,Нормативы!$A$1:$A$31,0),MATCH(Программы!D3874,Нормативы!$A$1:$G$1,0))</f>
        <v>#N/A</v>
      </c>
    </row>
    <row r="3875" spans="6:6">
      <c r="F3875" s="8" t="e">
        <f>E3875*INDEX(Нормативы!$A$1:$G$31,MATCH(Программы!A3875,Нормативы!$A$1:$A$31,0),MATCH(Программы!D3875,Нормативы!$A$1:$G$1,0))</f>
        <v>#N/A</v>
      </c>
    </row>
    <row r="3876" spans="6:6">
      <c r="F3876" s="8" t="e">
        <f>E3876*INDEX(Нормативы!$A$1:$G$31,MATCH(Программы!A3876,Нормативы!$A$1:$A$31,0),MATCH(Программы!D3876,Нормативы!$A$1:$G$1,0))</f>
        <v>#N/A</v>
      </c>
    </row>
    <row r="3877" spans="6:6">
      <c r="F3877" s="8" t="e">
        <f>E3877*INDEX(Нормативы!$A$1:$G$31,MATCH(Программы!A3877,Нормативы!$A$1:$A$31,0),MATCH(Программы!D3877,Нормативы!$A$1:$G$1,0))</f>
        <v>#N/A</v>
      </c>
    </row>
    <row r="3878" spans="6:6">
      <c r="F3878" s="8" t="e">
        <f>E3878*INDEX(Нормативы!$A$1:$G$31,MATCH(Программы!A3878,Нормативы!$A$1:$A$31,0),MATCH(Программы!D3878,Нормативы!$A$1:$G$1,0))</f>
        <v>#N/A</v>
      </c>
    </row>
    <row r="3879" spans="6:6">
      <c r="F3879" s="8" t="e">
        <f>E3879*INDEX(Нормативы!$A$1:$G$31,MATCH(Программы!A3879,Нормативы!$A$1:$A$31,0),MATCH(Программы!D3879,Нормативы!$A$1:$G$1,0))</f>
        <v>#N/A</v>
      </c>
    </row>
    <row r="3880" spans="6:6">
      <c r="F3880" s="8" t="e">
        <f>E3880*INDEX(Нормативы!$A$1:$G$31,MATCH(Программы!A3880,Нормативы!$A$1:$A$31,0),MATCH(Программы!D3880,Нормативы!$A$1:$G$1,0))</f>
        <v>#N/A</v>
      </c>
    </row>
    <row r="3881" spans="6:6">
      <c r="F3881" s="8" t="e">
        <f>E3881*INDEX(Нормативы!$A$1:$G$31,MATCH(Программы!A3881,Нормативы!$A$1:$A$31,0),MATCH(Программы!D3881,Нормативы!$A$1:$G$1,0))</f>
        <v>#N/A</v>
      </c>
    </row>
    <row r="3882" spans="6:6">
      <c r="F3882" s="8" t="e">
        <f>E3882*INDEX(Нормативы!$A$1:$G$31,MATCH(Программы!A3882,Нормативы!$A$1:$A$31,0),MATCH(Программы!D3882,Нормативы!$A$1:$G$1,0))</f>
        <v>#N/A</v>
      </c>
    </row>
    <row r="3883" spans="6:6">
      <c r="F3883" s="8" t="e">
        <f>E3883*INDEX(Нормативы!$A$1:$G$31,MATCH(Программы!A3883,Нормативы!$A$1:$A$31,0),MATCH(Программы!D3883,Нормативы!$A$1:$G$1,0))</f>
        <v>#N/A</v>
      </c>
    </row>
    <row r="3884" spans="6:6">
      <c r="F3884" s="8" t="e">
        <f>E3884*INDEX(Нормативы!$A$1:$G$31,MATCH(Программы!A3884,Нормативы!$A$1:$A$31,0),MATCH(Программы!D3884,Нормативы!$A$1:$G$1,0))</f>
        <v>#N/A</v>
      </c>
    </row>
    <row r="3885" spans="6:6">
      <c r="F3885" s="8" t="e">
        <f>E3885*INDEX(Нормативы!$A$1:$G$31,MATCH(Программы!A3885,Нормативы!$A$1:$A$31,0),MATCH(Программы!D3885,Нормативы!$A$1:$G$1,0))</f>
        <v>#N/A</v>
      </c>
    </row>
    <row r="3886" spans="6:6">
      <c r="F3886" s="8" t="e">
        <f>E3886*INDEX(Нормативы!$A$1:$G$31,MATCH(Программы!A3886,Нормативы!$A$1:$A$31,0),MATCH(Программы!D3886,Нормативы!$A$1:$G$1,0))</f>
        <v>#N/A</v>
      </c>
    </row>
    <row r="3887" spans="6:6">
      <c r="F3887" s="8" t="e">
        <f>E3887*INDEX(Нормативы!$A$1:$G$31,MATCH(Программы!A3887,Нормативы!$A$1:$A$31,0),MATCH(Программы!D3887,Нормативы!$A$1:$G$1,0))</f>
        <v>#N/A</v>
      </c>
    </row>
    <row r="3888" spans="6:6">
      <c r="F3888" s="8" t="e">
        <f>E3888*INDEX(Нормативы!$A$1:$G$31,MATCH(Программы!A3888,Нормативы!$A$1:$A$31,0),MATCH(Программы!D3888,Нормативы!$A$1:$G$1,0))</f>
        <v>#N/A</v>
      </c>
    </row>
    <row r="3889" spans="6:6">
      <c r="F3889" s="8" t="e">
        <f>E3889*INDEX(Нормативы!$A$1:$G$31,MATCH(Программы!A3889,Нормативы!$A$1:$A$31,0),MATCH(Программы!D3889,Нормативы!$A$1:$G$1,0))</f>
        <v>#N/A</v>
      </c>
    </row>
    <row r="3890" spans="6:6">
      <c r="F3890" s="8" t="e">
        <f>E3890*INDEX(Нормативы!$A$1:$G$31,MATCH(Программы!A3890,Нормативы!$A$1:$A$31,0),MATCH(Программы!D3890,Нормативы!$A$1:$G$1,0))</f>
        <v>#N/A</v>
      </c>
    </row>
    <row r="3891" spans="6:6">
      <c r="F3891" s="8" t="e">
        <f>E3891*INDEX(Нормативы!$A$1:$G$31,MATCH(Программы!A3891,Нормативы!$A$1:$A$31,0),MATCH(Программы!D3891,Нормативы!$A$1:$G$1,0))</f>
        <v>#N/A</v>
      </c>
    </row>
    <row r="3892" spans="6:6">
      <c r="F3892" s="8" t="e">
        <f>E3892*INDEX(Нормативы!$A$1:$G$31,MATCH(Программы!A3892,Нормативы!$A$1:$A$31,0),MATCH(Программы!D3892,Нормативы!$A$1:$G$1,0))</f>
        <v>#N/A</v>
      </c>
    </row>
    <row r="3893" spans="6:6">
      <c r="F3893" s="8" t="e">
        <f>E3893*INDEX(Нормативы!$A$1:$G$31,MATCH(Программы!A3893,Нормативы!$A$1:$A$31,0),MATCH(Программы!D3893,Нормативы!$A$1:$G$1,0))</f>
        <v>#N/A</v>
      </c>
    </row>
    <row r="3894" spans="6:6">
      <c r="F3894" s="8" t="e">
        <f>E3894*INDEX(Нормативы!$A$1:$G$31,MATCH(Программы!A3894,Нормативы!$A$1:$A$31,0),MATCH(Программы!D3894,Нормативы!$A$1:$G$1,0))</f>
        <v>#N/A</v>
      </c>
    </row>
    <row r="3895" spans="6:6">
      <c r="F3895" s="8" t="e">
        <f>E3895*INDEX(Нормативы!$A$1:$G$31,MATCH(Программы!A3895,Нормативы!$A$1:$A$31,0),MATCH(Программы!D3895,Нормативы!$A$1:$G$1,0))</f>
        <v>#N/A</v>
      </c>
    </row>
    <row r="3896" spans="6:6">
      <c r="F3896" s="8" t="e">
        <f>E3896*INDEX(Нормативы!$A$1:$G$31,MATCH(Программы!A3896,Нормативы!$A$1:$A$31,0),MATCH(Программы!D3896,Нормативы!$A$1:$G$1,0))</f>
        <v>#N/A</v>
      </c>
    </row>
    <row r="3897" spans="6:6">
      <c r="F3897" s="8" t="e">
        <f>E3897*INDEX(Нормативы!$A$1:$G$31,MATCH(Программы!A3897,Нормативы!$A$1:$A$31,0),MATCH(Программы!D3897,Нормативы!$A$1:$G$1,0))</f>
        <v>#N/A</v>
      </c>
    </row>
    <row r="3898" spans="6:6">
      <c r="F3898" s="8" t="e">
        <f>E3898*INDEX(Нормативы!$A$1:$G$31,MATCH(Программы!A3898,Нормативы!$A$1:$A$31,0),MATCH(Программы!D3898,Нормативы!$A$1:$G$1,0))</f>
        <v>#N/A</v>
      </c>
    </row>
    <row r="3899" spans="6:6">
      <c r="F3899" s="8" t="e">
        <f>E3899*INDEX(Нормативы!$A$1:$G$31,MATCH(Программы!A3899,Нормативы!$A$1:$A$31,0),MATCH(Программы!D3899,Нормативы!$A$1:$G$1,0))</f>
        <v>#N/A</v>
      </c>
    </row>
    <row r="3900" spans="6:6">
      <c r="F3900" s="8" t="e">
        <f>E3900*INDEX(Нормативы!$A$1:$G$31,MATCH(Программы!A3900,Нормативы!$A$1:$A$31,0),MATCH(Программы!D3900,Нормативы!$A$1:$G$1,0))</f>
        <v>#N/A</v>
      </c>
    </row>
    <row r="3901" spans="6:6">
      <c r="F3901" s="8" t="e">
        <f>E3901*INDEX(Нормативы!$A$1:$G$31,MATCH(Программы!A3901,Нормативы!$A$1:$A$31,0),MATCH(Программы!D3901,Нормативы!$A$1:$G$1,0))</f>
        <v>#N/A</v>
      </c>
    </row>
    <row r="3902" spans="6:6">
      <c r="F3902" s="8" t="e">
        <f>E3902*INDEX(Нормативы!$A$1:$G$31,MATCH(Программы!A3902,Нормативы!$A$1:$A$31,0),MATCH(Программы!D3902,Нормативы!$A$1:$G$1,0))</f>
        <v>#N/A</v>
      </c>
    </row>
    <row r="3903" spans="6:6">
      <c r="F3903" s="8" t="e">
        <f>E3903*INDEX(Нормативы!$A$1:$G$31,MATCH(Программы!A3903,Нормативы!$A$1:$A$31,0),MATCH(Программы!D3903,Нормативы!$A$1:$G$1,0))</f>
        <v>#N/A</v>
      </c>
    </row>
    <row r="3904" spans="6:6">
      <c r="F3904" s="8" t="e">
        <f>E3904*INDEX(Нормативы!$A$1:$G$31,MATCH(Программы!A3904,Нормативы!$A$1:$A$31,0),MATCH(Программы!D3904,Нормативы!$A$1:$G$1,0))</f>
        <v>#N/A</v>
      </c>
    </row>
    <row r="3905" spans="6:6">
      <c r="F3905" s="8" t="e">
        <f>E3905*INDEX(Нормативы!$A$1:$G$31,MATCH(Программы!A3905,Нормативы!$A$1:$A$31,0),MATCH(Программы!D3905,Нормативы!$A$1:$G$1,0))</f>
        <v>#N/A</v>
      </c>
    </row>
    <row r="3906" spans="6:6">
      <c r="F3906" s="8" t="e">
        <f>E3906*INDEX(Нормативы!$A$1:$G$31,MATCH(Программы!A3906,Нормативы!$A$1:$A$31,0),MATCH(Программы!D3906,Нормативы!$A$1:$G$1,0))</f>
        <v>#N/A</v>
      </c>
    </row>
    <row r="3907" spans="6:6">
      <c r="F3907" s="8" t="e">
        <f>E3907*INDEX(Нормативы!$A$1:$G$31,MATCH(Программы!A3907,Нормативы!$A$1:$A$31,0),MATCH(Программы!D3907,Нормативы!$A$1:$G$1,0))</f>
        <v>#N/A</v>
      </c>
    </row>
    <row r="3908" spans="6:6">
      <c r="F3908" s="8" t="e">
        <f>E3908*INDEX(Нормативы!$A$1:$G$31,MATCH(Программы!A3908,Нормативы!$A$1:$A$31,0),MATCH(Программы!D3908,Нормативы!$A$1:$G$1,0))</f>
        <v>#N/A</v>
      </c>
    </row>
    <row r="3909" spans="6:6">
      <c r="F3909" s="8" t="e">
        <f>E3909*INDEX(Нормативы!$A$1:$G$31,MATCH(Программы!A3909,Нормативы!$A$1:$A$31,0),MATCH(Программы!D3909,Нормативы!$A$1:$G$1,0))</f>
        <v>#N/A</v>
      </c>
    </row>
    <row r="3910" spans="6:6">
      <c r="F3910" s="8" t="e">
        <f>E3910*INDEX(Нормативы!$A$1:$G$31,MATCH(Программы!A3910,Нормативы!$A$1:$A$31,0),MATCH(Программы!D3910,Нормативы!$A$1:$G$1,0))</f>
        <v>#N/A</v>
      </c>
    </row>
    <row r="3911" spans="6:6">
      <c r="F3911" s="8" t="e">
        <f>E3911*INDEX(Нормативы!$A$1:$G$31,MATCH(Программы!A3911,Нормативы!$A$1:$A$31,0),MATCH(Программы!D3911,Нормативы!$A$1:$G$1,0))</f>
        <v>#N/A</v>
      </c>
    </row>
    <row r="3912" spans="6:6">
      <c r="F3912" s="8" t="e">
        <f>E3912*INDEX(Нормативы!$A$1:$G$31,MATCH(Программы!A3912,Нормативы!$A$1:$A$31,0),MATCH(Программы!D3912,Нормативы!$A$1:$G$1,0))</f>
        <v>#N/A</v>
      </c>
    </row>
    <row r="3913" spans="6:6">
      <c r="F3913" s="8" t="e">
        <f>E3913*INDEX(Нормативы!$A$1:$G$31,MATCH(Программы!A3913,Нормативы!$A$1:$A$31,0),MATCH(Программы!D3913,Нормативы!$A$1:$G$1,0))</f>
        <v>#N/A</v>
      </c>
    </row>
    <row r="3914" spans="6:6">
      <c r="F3914" s="8" t="e">
        <f>E3914*INDEX(Нормативы!$A$1:$G$31,MATCH(Программы!A3914,Нормативы!$A$1:$A$31,0),MATCH(Программы!D3914,Нормативы!$A$1:$G$1,0))</f>
        <v>#N/A</v>
      </c>
    </row>
    <row r="3915" spans="6:6">
      <c r="F3915" s="8" t="e">
        <f>E3915*INDEX(Нормативы!$A$1:$G$31,MATCH(Программы!A3915,Нормативы!$A$1:$A$31,0),MATCH(Программы!D3915,Нормативы!$A$1:$G$1,0))</f>
        <v>#N/A</v>
      </c>
    </row>
    <row r="3916" spans="6:6">
      <c r="F3916" s="8" t="e">
        <f>E3916*INDEX(Нормативы!$A$1:$G$31,MATCH(Программы!A3916,Нормативы!$A$1:$A$31,0),MATCH(Программы!D3916,Нормативы!$A$1:$G$1,0))</f>
        <v>#N/A</v>
      </c>
    </row>
    <row r="3917" spans="6:6">
      <c r="F3917" s="8" t="e">
        <f>E3917*INDEX(Нормативы!$A$1:$G$31,MATCH(Программы!A3917,Нормативы!$A$1:$A$31,0),MATCH(Программы!D3917,Нормативы!$A$1:$G$1,0))</f>
        <v>#N/A</v>
      </c>
    </row>
    <row r="3918" spans="6:6">
      <c r="F3918" s="8" t="e">
        <f>E3918*INDEX(Нормативы!$A$1:$G$31,MATCH(Программы!A3918,Нормативы!$A$1:$A$31,0),MATCH(Программы!D3918,Нормативы!$A$1:$G$1,0))</f>
        <v>#N/A</v>
      </c>
    </row>
    <row r="3919" spans="6:6">
      <c r="F3919" s="8" t="e">
        <f>E3919*INDEX(Нормативы!$A$1:$G$31,MATCH(Программы!A3919,Нормативы!$A$1:$A$31,0),MATCH(Программы!D3919,Нормативы!$A$1:$G$1,0))</f>
        <v>#N/A</v>
      </c>
    </row>
    <row r="3920" spans="6:6">
      <c r="F3920" s="8" t="e">
        <f>E3920*INDEX(Нормативы!$A$1:$G$31,MATCH(Программы!A3920,Нормативы!$A$1:$A$31,0),MATCH(Программы!D3920,Нормативы!$A$1:$G$1,0))</f>
        <v>#N/A</v>
      </c>
    </row>
    <row r="3921" spans="6:6">
      <c r="F3921" s="8" t="e">
        <f>E3921*INDEX(Нормативы!$A$1:$G$31,MATCH(Программы!A3921,Нормативы!$A$1:$A$31,0),MATCH(Программы!D3921,Нормативы!$A$1:$G$1,0))</f>
        <v>#N/A</v>
      </c>
    </row>
    <row r="3922" spans="6:6">
      <c r="F3922" s="8" t="e">
        <f>E3922*INDEX(Нормативы!$A$1:$G$31,MATCH(Программы!A3922,Нормативы!$A$1:$A$31,0),MATCH(Программы!D3922,Нормативы!$A$1:$G$1,0))</f>
        <v>#N/A</v>
      </c>
    </row>
    <row r="3923" spans="6:6">
      <c r="F3923" s="8" t="e">
        <f>E3923*INDEX(Нормативы!$A$1:$G$31,MATCH(Программы!A3923,Нормативы!$A$1:$A$31,0),MATCH(Программы!D3923,Нормативы!$A$1:$G$1,0))</f>
        <v>#N/A</v>
      </c>
    </row>
    <row r="3924" spans="6:6">
      <c r="F3924" s="8" t="e">
        <f>E3924*INDEX(Нормативы!$A$1:$G$31,MATCH(Программы!A3924,Нормативы!$A$1:$A$31,0),MATCH(Программы!D3924,Нормативы!$A$1:$G$1,0))</f>
        <v>#N/A</v>
      </c>
    </row>
    <row r="3925" spans="6:6">
      <c r="F3925" s="8" t="e">
        <f>E3925*INDEX(Нормативы!$A$1:$G$31,MATCH(Программы!A3925,Нормативы!$A$1:$A$31,0),MATCH(Программы!D3925,Нормативы!$A$1:$G$1,0))</f>
        <v>#N/A</v>
      </c>
    </row>
    <row r="3926" spans="6:6">
      <c r="F3926" s="8" t="e">
        <f>E3926*INDEX(Нормативы!$A$1:$G$31,MATCH(Программы!A3926,Нормативы!$A$1:$A$31,0),MATCH(Программы!D3926,Нормативы!$A$1:$G$1,0))</f>
        <v>#N/A</v>
      </c>
    </row>
    <row r="3927" spans="6:6">
      <c r="F3927" s="8" t="e">
        <f>E3927*INDEX(Нормативы!$A$1:$G$31,MATCH(Программы!A3927,Нормативы!$A$1:$A$31,0),MATCH(Программы!D3927,Нормативы!$A$1:$G$1,0))</f>
        <v>#N/A</v>
      </c>
    </row>
    <row r="3928" spans="6:6">
      <c r="F3928" s="8" t="e">
        <f>E3928*INDEX(Нормативы!$A$1:$G$31,MATCH(Программы!A3928,Нормативы!$A$1:$A$31,0),MATCH(Программы!D3928,Нормативы!$A$1:$G$1,0))</f>
        <v>#N/A</v>
      </c>
    </row>
    <row r="3929" spans="6:6">
      <c r="F3929" s="8" t="e">
        <f>E3929*INDEX(Нормативы!$A$1:$G$31,MATCH(Программы!A3929,Нормативы!$A$1:$A$31,0),MATCH(Программы!D3929,Нормативы!$A$1:$G$1,0))</f>
        <v>#N/A</v>
      </c>
    </row>
    <row r="3930" spans="6:6">
      <c r="F3930" s="8" t="e">
        <f>E3930*INDEX(Нормативы!$A$1:$G$31,MATCH(Программы!A3930,Нормативы!$A$1:$A$31,0),MATCH(Программы!D3930,Нормативы!$A$1:$G$1,0))</f>
        <v>#N/A</v>
      </c>
    </row>
    <row r="3931" spans="6:6">
      <c r="F3931" s="8" t="e">
        <f>E3931*INDEX(Нормативы!$A$1:$G$31,MATCH(Программы!A3931,Нормативы!$A$1:$A$31,0),MATCH(Программы!D3931,Нормативы!$A$1:$G$1,0))</f>
        <v>#N/A</v>
      </c>
    </row>
    <row r="3932" spans="6:6">
      <c r="F3932" s="8" t="e">
        <f>E3932*INDEX(Нормативы!$A$1:$G$31,MATCH(Программы!A3932,Нормативы!$A$1:$A$31,0),MATCH(Программы!D3932,Нормативы!$A$1:$G$1,0))</f>
        <v>#N/A</v>
      </c>
    </row>
    <row r="3933" spans="6:6">
      <c r="F3933" s="8" t="e">
        <f>E3933*INDEX(Нормативы!$A$1:$G$31,MATCH(Программы!A3933,Нормативы!$A$1:$A$31,0),MATCH(Программы!D3933,Нормативы!$A$1:$G$1,0))</f>
        <v>#N/A</v>
      </c>
    </row>
    <row r="3934" spans="6:6">
      <c r="F3934" s="8" t="e">
        <f>E3934*INDEX(Нормативы!$A$1:$G$31,MATCH(Программы!A3934,Нормативы!$A$1:$A$31,0),MATCH(Программы!D3934,Нормативы!$A$1:$G$1,0))</f>
        <v>#N/A</v>
      </c>
    </row>
    <row r="3935" spans="6:6">
      <c r="F3935" s="8" t="e">
        <f>E3935*INDEX(Нормативы!$A$1:$G$31,MATCH(Программы!A3935,Нормативы!$A$1:$A$31,0),MATCH(Программы!D3935,Нормативы!$A$1:$G$1,0))</f>
        <v>#N/A</v>
      </c>
    </row>
    <row r="3936" spans="6:6">
      <c r="F3936" s="8" t="e">
        <f>E3936*INDEX(Нормативы!$A$1:$G$31,MATCH(Программы!A3936,Нормативы!$A$1:$A$31,0),MATCH(Программы!D3936,Нормативы!$A$1:$G$1,0))</f>
        <v>#N/A</v>
      </c>
    </row>
    <row r="3937" spans="6:6">
      <c r="F3937" s="8" t="e">
        <f>E3937*INDEX(Нормативы!$A$1:$G$31,MATCH(Программы!A3937,Нормативы!$A$1:$A$31,0),MATCH(Программы!D3937,Нормативы!$A$1:$G$1,0))</f>
        <v>#N/A</v>
      </c>
    </row>
    <row r="3938" spans="6:6">
      <c r="F3938" s="8" t="e">
        <f>E3938*INDEX(Нормативы!$A$1:$G$31,MATCH(Программы!A3938,Нормативы!$A$1:$A$31,0),MATCH(Программы!D3938,Нормативы!$A$1:$G$1,0))</f>
        <v>#N/A</v>
      </c>
    </row>
    <row r="3939" spans="6:6">
      <c r="F3939" s="8" t="e">
        <f>E3939*INDEX(Нормативы!$A$1:$G$31,MATCH(Программы!A3939,Нормативы!$A$1:$A$31,0),MATCH(Программы!D3939,Нормативы!$A$1:$G$1,0))</f>
        <v>#N/A</v>
      </c>
    </row>
    <row r="3940" spans="6:6">
      <c r="F3940" s="8" t="e">
        <f>E3940*INDEX(Нормативы!$A$1:$G$31,MATCH(Программы!A3940,Нормативы!$A$1:$A$31,0),MATCH(Программы!D3940,Нормативы!$A$1:$G$1,0))</f>
        <v>#N/A</v>
      </c>
    </row>
    <row r="3941" spans="6:6">
      <c r="F3941" s="8" t="e">
        <f>E3941*INDEX(Нормативы!$A$1:$G$31,MATCH(Программы!A3941,Нормативы!$A$1:$A$31,0),MATCH(Программы!D3941,Нормативы!$A$1:$G$1,0))</f>
        <v>#N/A</v>
      </c>
    </row>
    <row r="3942" spans="6:6">
      <c r="F3942" s="8" t="e">
        <f>E3942*INDEX(Нормативы!$A$1:$G$31,MATCH(Программы!A3942,Нормативы!$A$1:$A$31,0),MATCH(Программы!D3942,Нормативы!$A$1:$G$1,0))</f>
        <v>#N/A</v>
      </c>
    </row>
    <row r="3943" spans="6:6">
      <c r="F3943" s="8" t="e">
        <f>E3943*INDEX(Нормативы!$A$1:$G$31,MATCH(Программы!A3943,Нормативы!$A$1:$A$31,0),MATCH(Программы!D3943,Нормативы!$A$1:$G$1,0))</f>
        <v>#N/A</v>
      </c>
    </row>
    <row r="3944" spans="6:6">
      <c r="F3944" s="8" t="e">
        <f>E3944*INDEX(Нормативы!$A$1:$G$31,MATCH(Программы!A3944,Нормативы!$A$1:$A$31,0),MATCH(Программы!D3944,Нормативы!$A$1:$G$1,0))</f>
        <v>#N/A</v>
      </c>
    </row>
    <row r="3945" spans="6:6">
      <c r="F3945" s="8" t="e">
        <f>E3945*INDEX(Нормативы!$A$1:$G$31,MATCH(Программы!A3945,Нормативы!$A$1:$A$31,0),MATCH(Программы!D3945,Нормативы!$A$1:$G$1,0))</f>
        <v>#N/A</v>
      </c>
    </row>
    <row r="3946" spans="6:6">
      <c r="F3946" s="8" t="e">
        <f>E3946*INDEX(Нормативы!$A$1:$G$31,MATCH(Программы!A3946,Нормативы!$A$1:$A$31,0),MATCH(Программы!D3946,Нормативы!$A$1:$G$1,0))</f>
        <v>#N/A</v>
      </c>
    </row>
    <row r="3947" spans="6:6">
      <c r="F3947" s="8" t="e">
        <f>E3947*INDEX(Нормативы!$A$1:$G$31,MATCH(Программы!A3947,Нормативы!$A$1:$A$31,0),MATCH(Программы!D3947,Нормативы!$A$1:$G$1,0))</f>
        <v>#N/A</v>
      </c>
    </row>
    <row r="3948" spans="6:6">
      <c r="F3948" s="8" t="e">
        <f>E3948*INDEX(Нормативы!$A$1:$G$31,MATCH(Программы!A3948,Нормативы!$A$1:$A$31,0),MATCH(Программы!D3948,Нормативы!$A$1:$G$1,0))</f>
        <v>#N/A</v>
      </c>
    </row>
    <row r="3949" spans="6:6">
      <c r="F3949" s="8" t="e">
        <f>E3949*INDEX(Нормативы!$A$1:$G$31,MATCH(Программы!A3949,Нормативы!$A$1:$A$31,0),MATCH(Программы!D3949,Нормативы!$A$1:$G$1,0))</f>
        <v>#N/A</v>
      </c>
    </row>
    <row r="3950" spans="6:6">
      <c r="F3950" s="8" t="e">
        <f>E3950*INDEX(Нормативы!$A$1:$G$31,MATCH(Программы!A3950,Нормативы!$A$1:$A$31,0),MATCH(Программы!D3950,Нормативы!$A$1:$G$1,0))</f>
        <v>#N/A</v>
      </c>
    </row>
    <row r="3951" spans="6:6">
      <c r="F3951" s="8" t="e">
        <f>E3951*INDEX(Нормативы!$A$1:$G$31,MATCH(Программы!A3951,Нормативы!$A$1:$A$31,0),MATCH(Программы!D3951,Нормативы!$A$1:$G$1,0))</f>
        <v>#N/A</v>
      </c>
    </row>
    <row r="3952" spans="6:6">
      <c r="F3952" s="8" t="e">
        <f>E3952*INDEX(Нормативы!$A$1:$G$31,MATCH(Программы!A3952,Нормативы!$A$1:$A$31,0),MATCH(Программы!D3952,Нормативы!$A$1:$G$1,0))</f>
        <v>#N/A</v>
      </c>
    </row>
    <row r="3953" spans="6:6">
      <c r="F3953" s="8" t="e">
        <f>E3953*INDEX(Нормативы!$A$1:$G$31,MATCH(Программы!A3953,Нормативы!$A$1:$A$31,0),MATCH(Программы!D3953,Нормативы!$A$1:$G$1,0))</f>
        <v>#N/A</v>
      </c>
    </row>
    <row r="3954" spans="6:6">
      <c r="F3954" s="8" t="e">
        <f>E3954*INDEX(Нормативы!$A$1:$G$31,MATCH(Программы!A3954,Нормативы!$A$1:$A$31,0),MATCH(Программы!D3954,Нормативы!$A$1:$G$1,0))</f>
        <v>#N/A</v>
      </c>
    </row>
    <row r="3955" spans="6:6">
      <c r="F3955" s="8" t="e">
        <f>E3955*INDEX(Нормативы!$A$1:$G$31,MATCH(Программы!A3955,Нормативы!$A$1:$A$31,0),MATCH(Программы!D3955,Нормативы!$A$1:$G$1,0))</f>
        <v>#N/A</v>
      </c>
    </row>
    <row r="3956" spans="6:6">
      <c r="F3956" s="8" t="e">
        <f>E3956*INDEX(Нормативы!$A$1:$G$31,MATCH(Программы!A3956,Нормативы!$A$1:$A$31,0),MATCH(Программы!D3956,Нормативы!$A$1:$G$1,0))</f>
        <v>#N/A</v>
      </c>
    </row>
    <row r="3957" spans="6:6">
      <c r="F3957" s="8" t="e">
        <f>E3957*INDEX(Нормативы!$A$1:$G$31,MATCH(Программы!A3957,Нормативы!$A$1:$A$31,0),MATCH(Программы!D3957,Нормативы!$A$1:$G$1,0))</f>
        <v>#N/A</v>
      </c>
    </row>
    <row r="3958" spans="6:6">
      <c r="F3958" s="8" t="e">
        <f>E3958*INDEX(Нормативы!$A$1:$G$31,MATCH(Программы!A3958,Нормативы!$A$1:$A$31,0),MATCH(Программы!D3958,Нормативы!$A$1:$G$1,0))</f>
        <v>#N/A</v>
      </c>
    </row>
    <row r="3959" spans="6:6">
      <c r="F3959" s="8" t="e">
        <f>E3959*INDEX(Нормативы!$A$1:$G$31,MATCH(Программы!A3959,Нормативы!$A$1:$A$31,0),MATCH(Программы!D3959,Нормативы!$A$1:$G$1,0))</f>
        <v>#N/A</v>
      </c>
    </row>
    <row r="3960" spans="6:6">
      <c r="F3960" s="8" t="e">
        <f>E3960*INDEX(Нормативы!$A$1:$G$31,MATCH(Программы!A3960,Нормативы!$A$1:$A$31,0),MATCH(Программы!D3960,Нормативы!$A$1:$G$1,0))</f>
        <v>#N/A</v>
      </c>
    </row>
    <row r="3961" spans="6:6">
      <c r="F3961" s="8" t="e">
        <f>E3961*INDEX(Нормативы!$A$1:$G$31,MATCH(Программы!A3961,Нормативы!$A$1:$A$31,0),MATCH(Программы!D3961,Нормативы!$A$1:$G$1,0))</f>
        <v>#N/A</v>
      </c>
    </row>
    <row r="3962" spans="6:6">
      <c r="F3962" s="8" t="e">
        <f>E3962*INDEX(Нормативы!$A$1:$G$31,MATCH(Программы!A3962,Нормативы!$A$1:$A$31,0),MATCH(Программы!D3962,Нормативы!$A$1:$G$1,0))</f>
        <v>#N/A</v>
      </c>
    </row>
    <row r="3963" spans="6:6">
      <c r="F3963" s="8" t="e">
        <f>E3963*INDEX(Нормативы!$A$1:$G$31,MATCH(Программы!A3963,Нормативы!$A$1:$A$31,0),MATCH(Программы!D3963,Нормативы!$A$1:$G$1,0))</f>
        <v>#N/A</v>
      </c>
    </row>
    <row r="3964" spans="6:6">
      <c r="F3964" s="8" t="e">
        <f>E3964*INDEX(Нормативы!$A$1:$G$31,MATCH(Программы!A3964,Нормативы!$A$1:$A$31,0),MATCH(Программы!D3964,Нормативы!$A$1:$G$1,0))</f>
        <v>#N/A</v>
      </c>
    </row>
    <row r="3965" spans="6:6">
      <c r="F3965" s="8" t="e">
        <f>E3965*INDEX(Нормативы!$A$1:$G$31,MATCH(Программы!A3965,Нормативы!$A$1:$A$31,0),MATCH(Программы!D3965,Нормативы!$A$1:$G$1,0))</f>
        <v>#N/A</v>
      </c>
    </row>
    <row r="3966" spans="6:6">
      <c r="F3966" s="8" t="e">
        <f>E3966*INDEX(Нормативы!$A$1:$G$31,MATCH(Программы!A3966,Нормативы!$A$1:$A$31,0),MATCH(Программы!D3966,Нормативы!$A$1:$G$1,0))</f>
        <v>#N/A</v>
      </c>
    </row>
    <row r="3967" spans="6:6">
      <c r="F3967" s="8" t="e">
        <f>E3967*INDEX(Нормативы!$A$1:$G$31,MATCH(Программы!A3967,Нормативы!$A$1:$A$31,0),MATCH(Программы!D3967,Нормативы!$A$1:$G$1,0))</f>
        <v>#N/A</v>
      </c>
    </row>
    <row r="3968" spans="6:6">
      <c r="F3968" s="8" t="e">
        <f>E3968*INDEX(Нормативы!$A$1:$G$31,MATCH(Программы!A3968,Нормативы!$A$1:$A$31,0),MATCH(Программы!D3968,Нормативы!$A$1:$G$1,0))</f>
        <v>#N/A</v>
      </c>
    </row>
    <row r="3969" spans="6:6">
      <c r="F3969" s="8" t="e">
        <f>E3969*INDEX(Нормативы!$A$1:$G$31,MATCH(Программы!A3969,Нормативы!$A$1:$A$31,0),MATCH(Программы!D3969,Нормативы!$A$1:$G$1,0))</f>
        <v>#N/A</v>
      </c>
    </row>
    <row r="3970" spans="6:6">
      <c r="F3970" s="8" t="e">
        <f>E3970*INDEX(Нормативы!$A$1:$G$31,MATCH(Программы!A3970,Нормативы!$A$1:$A$31,0),MATCH(Программы!D3970,Нормативы!$A$1:$G$1,0))</f>
        <v>#N/A</v>
      </c>
    </row>
    <row r="3971" spans="6:6">
      <c r="F3971" s="8" t="e">
        <f>E3971*INDEX(Нормативы!$A$1:$G$31,MATCH(Программы!A3971,Нормативы!$A$1:$A$31,0),MATCH(Программы!D3971,Нормативы!$A$1:$G$1,0))</f>
        <v>#N/A</v>
      </c>
    </row>
    <row r="3972" spans="6:6">
      <c r="F3972" s="8" t="e">
        <f>E3972*INDEX(Нормативы!$A$1:$G$31,MATCH(Программы!A3972,Нормативы!$A$1:$A$31,0),MATCH(Программы!D3972,Нормативы!$A$1:$G$1,0))</f>
        <v>#N/A</v>
      </c>
    </row>
    <row r="3973" spans="6:6">
      <c r="F3973" s="8" t="e">
        <f>E3973*INDEX(Нормативы!$A$1:$G$31,MATCH(Программы!A3973,Нормативы!$A$1:$A$31,0),MATCH(Программы!D3973,Нормативы!$A$1:$G$1,0))</f>
        <v>#N/A</v>
      </c>
    </row>
    <row r="3974" spans="6:6">
      <c r="F3974" s="8" t="e">
        <f>E3974*INDEX(Нормативы!$A$1:$G$31,MATCH(Программы!A3974,Нормативы!$A$1:$A$31,0),MATCH(Программы!D3974,Нормативы!$A$1:$G$1,0))</f>
        <v>#N/A</v>
      </c>
    </row>
    <row r="3975" spans="6:6">
      <c r="F3975" s="8" t="e">
        <f>E3975*INDEX(Нормативы!$A$1:$G$31,MATCH(Программы!A3975,Нормативы!$A$1:$A$31,0),MATCH(Программы!D3975,Нормативы!$A$1:$G$1,0))</f>
        <v>#N/A</v>
      </c>
    </row>
    <row r="3976" spans="6:6">
      <c r="F3976" s="8" t="e">
        <f>E3976*INDEX(Нормативы!$A$1:$G$31,MATCH(Программы!A3976,Нормативы!$A$1:$A$31,0),MATCH(Программы!D3976,Нормативы!$A$1:$G$1,0))</f>
        <v>#N/A</v>
      </c>
    </row>
    <row r="3977" spans="6:6">
      <c r="F3977" s="8" t="e">
        <f>E3977*INDEX(Нормативы!$A$1:$G$31,MATCH(Программы!A3977,Нормативы!$A$1:$A$31,0),MATCH(Программы!D3977,Нормативы!$A$1:$G$1,0))</f>
        <v>#N/A</v>
      </c>
    </row>
    <row r="3978" spans="6:6">
      <c r="F3978" s="8" t="e">
        <f>E3978*INDEX(Нормативы!$A$1:$G$31,MATCH(Программы!A3978,Нормативы!$A$1:$A$31,0),MATCH(Программы!D3978,Нормативы!$A$1:$G$1,0))</f>
        <v>#N/A</v>
      </c>
    </row>
    <row r="3979" spans="6:6">
      <c r="F3979" s="8" t="e">
        <f>E3979*INDEX(Нормативы!$A$1:$G$31,MATCH(Программы!A3979,Нормативы!$A$1:$A$31,0),MATCH(Программы!D3979,Нормативы!$A$1:$G$1,0))</f>
        <v>#N/A</v>
      </c>
    </row>
    <row r="3980" spans="6:6">
      <c r="F3980" s="8" t="e">
        <f>E3980*INDEX(Нормативы!$A$1:$G$31,MATCH(Программы!A3980,Нормативы!$A$1:$A$31,0),MATCH(Программы!D3980,Нормативы!$A$1:$G$1,0))</f>
        <v>#N/A</v>
      </c>
    </row>
    <row r="3981" spans="6:6">
      <c r="F3981" s="8" t="e">
        <f>E3981*INDEX(Нормативы!$A$1:$G$31,MATCH(Программы!A3981,Нормативы!$A$1:$A$31,0),MATCH(Программы!D3981,Нормативы!$A$1:$G$1,0))</f>
        <v>#N/A</v>
      </c>
    </row>
    <row r="3982" spans="6:6">
      <c r="F3982" s="8" t="e">
        <f>E3982*INDEX(Нормативы!$A$1:$G$31,MATCH(Программы!A3982,Нормативы!$A$1:$A$31,0),MATCH(Программы!D3982,Нормативы!$A$1:$G$1,0))</f>
        <v>#N/A</v>
      </c>
    </row>
    <row r="3983" spans="6:6">
      <c r="F3983" s="8" t="e">
        <f>E3983*INDEX(Нормативы!$A$1:$G$31,MATCH(Программы!A3983,Нормативы!$A$1:$A$31,0),MATCH(Программы!D3983,Нормативы!$A$1:$G$1,0))</f>
        <v>#N/A</v>
      </c>
    </row>
    <row r="3984" spans="6:6">
      <c r="F3984" s="8" t="e">
        <f>E3984*INDEX(Нормативы!$A$1:$G$31,MATCH(Программы!A3984,Нормативы!$A$1:$A$31,0),MATCH(Программы!D3984,Нормативы!$A$1:$G$1,0))</f>
        <v>#N/A</v>
      </c>
    </row>
    <row r="3985" spans="6:6">
      <c r="F3985" s="8" t="e">
        <f>E3985*INDEX(Нормативы!$A$1:$G$31,MATCH(Программы!A3985,Нормативы!$A$1:$A$31,0),MATCH(Программы!D3985,Нормативы!$A$1:$G$1,0))</f>
        <v>#N/A</v>
      </c>
    </row>
    <row r="3986" spans="6:6">
      <c r="F3986" s="8" t="e">
        <f>E3986*INDEX(Нормативы!$A$1:$G$31,MATCH(Программы!A3986,Нормативы!$A$1:$A$31,0),MATCH(Программы!D3986,Нормативы!$A$1:$G$1,0))</f>
        <v>#N/A</v>
      </c>
    </row>
    <row r="3987" spans="6:6">
      <c r="F3987" s="8" t="e">
        <f>E3987*INDEX(Нормативы!$A$1:$G$31,MATCH(Программы!A3987,Нормативы!$A$1:$A$31,0),MATCH(Программы!D3987,Нормативы!$A$1:$G$1,0))</f>
        <v>#N/A</v>
      </c>
    </row>
    <row r="3988" spans="6:6">
      <c r="F3988" s="8" t="e">
        <f>E3988*INDEX(Нормативы!$A$1:$G$31,MATCH(Программы!A3988,Нормативы!$A$1:$A$31,0),MATCH(Программы!D3988,Нормативы!$A$1:$G$1,0))</f>
        <v>#N/A</v>
      </c>
    </row>
    <row r="3989" spans="6:6">
      <c r="F3989" s="8" t="e">
        <f>E3989*INDEX(Нормативы!$A$1:$G$31,MATCH(Программы!A3989,Нормативы!$A$1:$A$31,0),MATCH(Программы!D3989,Нормативы!$A$1:$G$1,0))</f>
        <v>#N/A</v>
      </c>
    </row>
    <row r="3990" spans="6:6">
      <c r="F3990" s="8" t="e">
        <f>E3990*INDEX(Нормативы!$A$1:$G$31,MATCH(Программы!A3990,Нормативы!$A$1:$A$31,0),MATCH(Программы!D3990,Нормативы!$A$1:$G$1,0))</f>
        <v>#N/A</v>
      </c>
    </row>
    <row r="3991" spans="6:6">
      <c r="F3991" s="8" t="e">
        <f>E3991*INDEX(Нормативы!$A$1:$G$31,MATCH(Программы!A3991,Нормативы!$A$1:$A$31,0),MATCH(Программы!D3991,Нормативы!$A$1:$G$1,0))</f>
        <v>#N/A</v>
      </c>
    </row>
    <row r="3992" spans="6:6">
      <c r="F3992" s="8" t="e">
        <f>E3992*INDEX(Нормативы!$A$1:$G$31,MATCH(Программы!A3992,Нормативы!$A$1:$A$31,0),MATCH(Программы!D3992,Нормативы!$A$1:$G$1,0))</f>
        <v>#N/A</v>
      </c>
    </row>
    <row r="3993" spans="6:6">
      <c r="F3993" s="8" t="e">
        <f>E3993*INDEX(Нормативы!$A$1:$G$31,MATCH(Программы!A3993,Нормативы!$A$1:$A$31,0),MATCH(Программы!D3993,Нормативы!$A$1:$G$1,0))</f>
        <v>#N/A</v>
      </c>
    </row>
    <row r="3994" spans="6:6">
      <c r="F3994" s="8" t="e">
        <f>E3994*INDEX(Нормативы!$A$1:$G$31,MATCH(Программы!A3994,Нормативы!$A$1:$A$31,0),MATCH(Программы!D3994,Нормативы!$A$1:$G$1,0))</f>
        <v>#N/A</v>
      </c>
    </row>
    <row r="3995" spans="6:6">
      <c r="F3995" s="8" t="e">
        <f>E3995*INDEX(Нормативы!$A$1:$G$31,MATCH(Программы!A3995,Нормативы!$A$1:$A$31,0),MATCH(Программы!D3995,Нормативы!$A$1:$G$1,0))</f>
        <v>#N/A</v>
      </c>
    </row>
    <row r="3996" spans="6:6">
      <c r="F3996" s="8" t="e">
        <f>E3996*INDEX(Нормативы!$A$1:$G$31,MATCH(Программы!A3996,Нормативы!$A$1:$A$31,0),MATCH(Программы!D3996,Нормативы!$A$1:$G$1,0))</f>
        <v>#N/A</v>
      </c>
    </row>
    <row r="3997" spans="6:6">
      <c r="F3997" s="8" t="e">
        <f>E3997*INDEX(Нормативы!$A$1:$G$31,MATCH(Программы!A3997,Нормативы!$A$1:$A$31,0),MATCH(Программы!D3997,Нормативы!$A$1:$G$1,0))</f>
        <v>#N/A</v>
      </c>
    </row>
    <row r="3998" spans="6:6">
      <c r="F3998" s="8" t="e">
        <f>E3998*INDEX(Нормативы!$A$1:$G$31,MATCH(Программы!A3998,Нормативы!$A$1:$A$31,0),MATCH(Программы!D3998,Нормативы!$A$1:$G$1,0))</f>
        <v>#N/A</v>
      </c>
    </row>
    <row r="3999" spans="6:6">
      <c r="F3999" s="8" t="e">
        <f>E3999*INDEX(Нормативы!$A$1:$G$31,MATCH(Программы!A3999,Нормативы!$A$1:$A$31,0),MATCH(Программы!D3999,Нормативы!$A$1:$G$1,0))</f>
        <v>#N/A</v>
      </c>
    </row>
    <row r="4000" spans="6:6">
      <c r="F4000" s="8" t="e">
        <f>E4000*INDEX(Нормативы!$A$1:$G$31,MATCH(Программы!A4000,Нормативы!$A$1:$A$31,0),MATCH(Программы!D4000,Нормативы!$A$1:$G$1,0))</f>
        <v>#N/A</v>
      </c>
    </row>
    <row r="4001" spans="6:6">
      <c r="F4001" s="8" t="e">
        <f>E4001*INDEX(Нормативы!$A$1:$G$31,MATCH(Программы!A4001,Нормативы!$A$1:$A$31,0),MATCH(Программы!D4001,Нормативы!$A$1:$G$1,0))</f>
        <v>#N/A</v>
      </c>
    </row>
    <row r="4002" spans="6:6">
      <c r="F4002" s="8" t="e">
        <f>E4002*INDEX(Нормативы!$A$1:$G$31,MATCH(Программы!A4002,Нормативы!$A$1:$A$31,0),MATCH(Программы!D4002,Нормативы!$A$1:$G$1,0))</f>
        <v>#N/A</v>
      </c>
    </row>
    <row r="4003" spans="6:6">
      <c r="F4003" s="8" t="e">
        <f>E4003*INDEX(Нормативы!$A$1:$G$31,MATCH(Программы!A4003,Нормативы!$A$1:$A$31,0),MATCH(Программы!D4003,Нормативы!$A$1:$G$1,0))</f>
        <v>#N/A</v>
      </c>
    </row>
    <row r="4004" spans="6:6">
      <c r="F4004" s="8" t="e">
        <f>E4004*INDEX(Нормативы!$A$1:$G$31,MATCH(Программы!A4004,Нормативы!$A$1:$A$31,0),MATCH(Программы!D4004,Нормативы!$A$1:$G$1,0))</f>
        <v>#N/A</v>
      </c>
    </row>
    <row r="4005" spans="6:6">
      <c r="F4005" s="8" t="e">
        <f>E4005*INDEX(Нормативы!$A$1:$G$31,MATCH(Программы!A4005,Нормативы!$A$1:$A$31,0),MATCH(Программы!D4005,Нормативы!$A$1:$G$1,0))</f>
        <v>#N/A</v>
      </c>
    </row>
    <row r="4006" spans="6:6">
      <c r="F4006" s="8" t="e">
        <f>E4006*INDEX(Нормативы!$A$1:$G$31,MATCH(Программы!A4006,Нормативы!$A$1:$A$31,0),MATCH(Программы!D4006,Нормативы!$A$1:$G$1,0))</f>
        <v>#N/A</v>
      </c>
    </row>
    <row r="4007" spans="6:6">
      <c r="F4007" s="8" t="e">
        <f>E4007*INDEX(Нормативы!$A$1:$G$31,MATCH(Программы!A4007,Нормативы!$A$1:$A$31,0),MATCH(Программы!D4007,Нормативы!$A$1:$G$1,0))</f>
        <v>#N/A</v>
      </c>
    </row>
    <row r="4008" spans="6:6">
      <c r="F4008" s="8" t="e">
        <f>E4008*INDEX(Нормативы!$A$1:$G$31,MATCH(Программы!A4008,Нормативы!$A$1:$A$31,0),MATCH(Программы!D4008,Нормативы!$A$1:$G$1,0))</f>
        <v>#N/A</v>
      </c>
    </row>
    <row r="4009" spans="6:6">
      <c r="F4009" s="8" t="e">
        <f>E4009*INDEX(Нормативы!$A$1:$G$31,MATCH(Программы!A4009,Нормативы!$A$1:$A$31,0),MATCH(Программы!D4009,Нормативы!$A$1:$G$1,0))</f>
        <v>#N/A</v>
      </c>
    </row>
    <row r="4010" spans="6:6">
      <c r="F4010" s="8" t="e">
        <f>E4010*INDEX(Нормативы!$A$1:$G$31,MATCH(Программы!A4010,Нормативы!$A$1:$A$31,0),MATCH(Программы!D4010,Нормативы!$A$1:$G$1,0))</f>
        <v>#N/A</v>
      </c>
    </row>
    <row r="4011" spans="6:6">
      <c r="F4011" s="8" t="e">
        <f>E4011*INDEX(Нормативы!$A$1:$G$31,MATCH(Программы!A4011,Нормативы!$A$1:$A$31,0),MATCH(Программы!D4011,Нормативы!$A$1:$G$1,0))</f>
        <v>#N/A</v>
      </c>
    </row>
    <row r="4012" spans="6:6">
      <c r="F4012" s="8" t="e">
        <f>E4012*INDEX(Нормативы!$A$1:$G$31,MATCH(Программы!A4012,Нормативы!$A$1:$A$31,0),MATCH(Программы!D4012,Нормативы!$A$1:$G$1,0))</f>
        <v>#N/A</v>
      </c>
    </row>
    <row r="4013" spans="6:6">
      <c r="F4013" s="8" t="e">
        <f>E4013*INDEX(Нормативы!$A$1:$G$31,MATCH(Программы!A4013,Нормативы!$A$1:$A$31,0),MATCH(Программы!D4013,Нормативы!$A$1:$G$1,0))</f>
        <v>#N/A</v>
      </c>
    </row>
    <row r="4014" spans="6:6">
      <c r="F4014" s="8" t="e">
        <f>E4014*INDEX(Нормативы!$A$1:$G$31,MATCH(Программы!A4014,Нормативы!$A$1:$A$31,0),MATCH(Программы!D4014,Нормативы!$A$1:$G$1,0))</f>
        <v>#N/A</v>
      </c>
    </row>
    <row r="4015" spans="6:6">
      <c r="F4015" s="8" t="e">
        <f>E4015*INDEX(Нормативы!$A$1:$G$31,MATCH(Программы!A4015,Нормативы!$A$1:$A$31,0),MATCH(Программы!D4015,Нормативы!$A$1:$G$1,0))</f>
        <v>#N/A</v>
      </c>
    </row>
    <row r="4016" spans="6:6">
      <c r="F4016" s="8" t="e">
        <f>E4016*INDEX(Нормативы!$A$1:$G$31,MATCH(Программы!A4016,Нормативы!$A$1:$A$31,0),MATCH(Программы!D4016,Нормативы!$A$1:$G$1,0))</f>
        <v>#N/A</v>
      </c>
    </row>
    <row r="4017" spans="6:6">
      <c r="F4017" s="8" t="e">
        <f>E4017*INDEX(Нормативы!$A$1:$G$31,MATCH(Программы!A4017,Нормативы!$A$1:$A$31,0),MATCH(Программы!D4017,Нормативы!$A$1:$G$1,0))</f>
        <v>#N/A</v>
      </c>
    </row>
    <row r="4018" spans="6:6">
      <c r="F4018" s="8" t="e">
        <f>E4018*INDEX(Нормативы!$A$1:$G$31,MATCH(Программы!A4018,Нормативы!$A$1:$A$31,0),MATCH(Программы!D4018,Нормативы!$A$1:$G$1,0))</f>
        <v>#N/A</v>
      </c>
    </row>
    <row r="4019" spans="6:6">
      <c r="F4019" s="8" t="e">
        <f>E4019*INDEX(Нормативы!$A$1:$G$31,MATCH(Программы!A4019,Нормативы!$A$1:$A$31,0),MATCH(Программы!D4019,Нормативы!$A$1:$G$1,0))</f>
        <v>#N/A</v>
      </c>
    </row>
    <row r="4020" spans="6:6">
      <c r="F4020" s="8" t="e">
        <f>E4020*INDEX(Нормативы!$A$1:$G$31,MATCH(Программы!A4020,Нормативы!$A$1:$A$31,0),MATCH(Программы!D4020,Нормативы!$A$1:$G$1,0))</f>
        <v>#N/A</v>
      </c>
    </row>
    <row r="4021" spans="6:6">
      <c r="F4021" s="8" t="e">
        <f>E4021*INDEX(Нормативы!$A$1:$G$31,MATCH(Программы!A4021,Нормативы!$A$1:$A$31,0),MATCH(Программы!D4021,Нормативы!$A$1:$G$1,0))</f>
        <v>#N/A</v>
      </c>
    </row>
    <row r="4022" spans="6:6">
      <c r="F4022" s="8" t="e">
        <f>E4022*INDEX(Нормативы!$A$1:$G$31,MATCH(Программы!A4022,Нормативы!$A$1:$A$31,0),MATCH(Программы!D4022,Нормативы!$A$1:$G$1,0))</f>
        <v>#N/A</v>
      </c>
    </row>
    <row r="4023" spans="6:6">
      <c r="F4023" s="8" t="e">
        <f>E4023*INDEX(Нормативы!$A$1:$G$31,MATCH(Программы!A4023,Нормативы!$A$1:$A$31,0),MATCH(Программы!D4023,Нормативы!$A$1:$G$1,0))</f>
        <v>#N/A</v>
      </c>
    </row>
    <row r="4024" spans="6:6">
      <c r="F4024" s="8" t="e">
        <f>E4024*INDEX(Нормативы!$A$1:$G$31,MATCH(Программы!A4024,Нормативы!$A$1:$A$31,0),MATCH(Программы!D4024,Нормативы!$A$1:$G$1,0))</f>
        <v>#N/A</v>
      </c>
    </row>
    <row r="4025" spans="6:6">
      <c r="F4025" s="8" t="e">
        <f>E4025*INDEX(Нормативы!$A$1:$G$31,MATCH(Программы!A4025,Нормативы!$A$1:$A$31,0),MATCH(Программы!D4025,Нормативы!$A$1:$G$1,0))</f>
        <v>#N/A</v>
      </c>
    </row>
    <row r="4026" spans="6:6">
      <c r="F4026" s="8" t="e">
        <f>E4026*INDEX(Нормативы!$A$1:$G$31,MATCH(Программы!A4026,Нормативы!$A$1:$A$31,0),MATCH(Программы!D4026,Нормативы!$A$1:$G$1,0))</f>
        <v>#N/A</v>
      </c>
    </row>
    <row r="4027" spans="6:6">
      <c r="F4027" s="8" t="e">
        <f>E4027*INDEX(Нормативы!$A$1:$G$31,MATCH(Программы!A4027,Нормативы!$A$1:$A$31,0),MATCH(Программы!D4027,Нормативы!$A$1:$G$1,0))</f>
        <v>#N/A</v>
      </c>
    </row>
    <row r="4028" spans="6:6">
      <c r="F4028" s="8" t="e">
        <f>E4028*INDEX(Нормативы!$A$1:$G$31,MATCH(Программы!A4028,Нормативы!$A$1:$A$31,0),MATCH(Программы!D4028,Нормативы!$A$1:$G$1,0))</f>
        <v>#N/A</v>
      </c>
    </row>
    <row r="4029" spans="6:6">
      <c r="F4029" s="8" t="e">
        <f>E4029*INDEX(Нормативы!$A$1:$G$31,MATCH(Программы!A4029,Нормативы!$A$1:$A$31,0),MATCH(Программы!D4029,Нормативы!$A$1:$G$1,0))</f>
        <v>#N/A</v>
      </c>
    </row>
    <row r="4030" spans="6:6">
      <c r="F4030" s="8" t="e">
        <f>E4030*INDEX(Нормативы!$A$1:$G$31,MATCH(Программы!A4030,Нормативы!$A$1:$A$31,0),MATCH(Программы!D4030,Нормативы!$A$1:$G$1,0))</f>
        <v>#N/A</v>
      </c>
    </row>
    <row r="4031" spans="6:6">
      <c r="F4031" s="8" t="e">
        <f>E4031*INDEX(Нормативы!$A$1:$G$31,MATCH(Программы!A4031,Нормативы!$A$1:$A$31,0),MATCH(Программы!D4031,Нормативы!$A$1:$G$1,0))</f>
        <v>#N/A</v>
      </c>
    </row>
    <row r="4032" spans="6:6">
      <c r="F4032" s="8" t="e">
        <f>E4032*INDEX(Нормативы!$A$1:$G$31,MATCH(Программы!A4032,Нормативы!$A$1:$A$31,0),MATCH(Программы!D4032,Нормативы!$A$1:$G$1,0))</f>
        <v>#N/A</v>
      </c>
    </row>
    <row r="4033" spans="6:6">
      <c r="F4033" s="8" t="e">
        <f>E4033*INDEX(Нормативы!$A$1:$G$31,MATCH(Программы!A4033,Нормативы!$A$1:$A$31,0),MATCH(Программы!D4033,Нормативы!$A$1:$G$1,0))</f>
        <v>#N/A</v>
      </c>
    </row>
    <row r="4034" spans="6:6">
      <c r="F4034" s="8" t="e">
        <f>E4034*INDEX(Нормативы!$A$1:$G$31,MATCH(Программы!A4034,Нормативы!$A$1:$A$31,0),MATCH(Программы!D4034,Нормативы!$A$1:$G$1,0))</f>
        <v>#N/A</v>
      </c>
    </row>
    <row r="4035" spans="6:6">
      <c r="F4035" s="8" t="e">
        <f>E4035*INDEX(Нормативы!$A$1:$G$31,MATCH(Программы!A4035,Нормативы!$A$1:$A$31,0),MATCH(Программы!D4035,Нормативы!$A$1:$G$1,0))</f>
        <v>#N/A</v>
      </c>
    </row>
    <row r="4036" spans="6:6">
      <c r="F4036" s="8" t="e">
        <f>E4036*INDEX(Нормативы!$A$1:$G$31,MATCH(Программы!A4036,Нормативы!$A$1:$A$31,0),MATCH(Программы!D4036,Нормативы!$A$1:$G$1,0))</f>
        <v>#N/A</v>
      </c>
    </row>
    <row r="4037" spans="6:6">
      <c r="F4037" s="8" t="e">
        <f>E4037*INDEX(Нормативы!$A$1:$G$31,MATCH(Программы!A4037,Нормативы!$A$1:$A$31,0),MATCH(Программы!D4037,Нормативы!$A$1:$G$1,0))</f>
        <v>#N/A</v>
      </c>
    </row>
    <row r="4038" spans="6:6">
      <c r="F4038" s="8" t="e">
        <f>E4038*INDEX(Нормативы!$A$1:$G$31,MATCH(Программы!A4038,Нормативы!$A$1:$A$31,0),MATCH(Программы!D4038,Нормативы!$A$1:$G$1,0))</f>
        <v>#N/A</v>
      </c>
    </row>
    <row r="4039" spans="6:6">
      <c r="F4039" s="8" t="e">
        <f>E4039*INDEX(Нормативы!$A$1:$G$31,MATCH(Программы!A4039,Нормативы!$A$1:$A$31,0),MATCH(Программы!D4039,Нормативы!$A$1:$G$1,0))</f>
        <v>#N/A</v>
      </c>
    </row>
    <row r="4040" spans="6:6">
      <c r="F4040" s="8" t="e">
        <f>E4040*INDEX(Нормативы!$A$1:$G$31,MATCH(Программы!A4040,Нормативы!$A$1:$A$31,0),MATCH(Программы!D4040,Нормативы!$A$1:$G$1,0))</f>
        <v>#N/A</v>
      </c>
    </row>
    <row r="4041" spans="6:6">
      <c r="F4041" s="8" t="e">
        <f>E4041*INDEX(Нормативы!$A$1:$G$31,MATCH(Программы!A4041,Нормативы!$A$1:$A$31,0),MATCH(Программы!D4041,Нормативы!$A$1:$G$1,0))</f>
        <v>#N/A</v>
      </c>
    </row>
    <row r="4042" spans="6:6">
      <c r="F4042" s="8" t="e">
        <f>E4042*INDEX(Нормативы!$A$1:$G$31,MATCH(Программы!A4042,Нормативы!$A$1:$A$31,0),MATCH(Программы!D4042,Нормативы!$A$1:$G$1,0))</f>
        <v>#N/A</v>
      </c>
    </row>
    <row r="4043" spans="6:6">
      <c r="F4043" s="8" t="e">
        <f>E4043*INDEX(Нормативы!$A$1:$G$31,MATCH(Программы!A4043,Нормативы!$A$1:$A$31,0),MATCH(Программы!D4043,Нормативы!$A$1:$G$1,0))</f>
        <v>#N/A</v>
      </c>
    </row>
    <row r="4044" spans="6:6">
      <c r="F4044" s="8" t="e">
        <f>E4044*INDEX(Нормативы!$A$1:$G$31,MATCH(Программы!A4044,Нормативы!$A$1:$A$31,0),MATCH(Программы!D4044,Нормативы!$A$1:$G$1,0))</f>
        <v>#N/A</v>
      </c>
    </row>
    <row r="4045" spans="6:6">
      <c r="F4045" s="8" t="e">
        <f>E4045*INDEX(Нормативы!$A$1:$G$31,MATCH(Программы!A4045,Нормативы!$A$1:$A$31,0),MATCH(Программы!D4045,Нормативы!$A$1:$G$1,0))</f>
        <v>#N/A</v>
      </c>
    </row>
    <row r="4046" spans="6:6">
      <c r="F4046" s="8" t="e">
        <f>E4046*INDEX(Нормативы!$A$1:$G$31,MATCH(Программы!A4046,Нормативы!$A$1:$A$31,0),MATCH(Программы!D4046,Нормативы!$A$1:$G$1,0))</f>
        <v>#N/A</v>
      </c>
    </row>
    <row r="4047" spans="6:6">
      <c r="F4047" s="8" t="e">
        <f>E4047*INDEX(Нормативы!$A$1:$G$31,MATCH(Программы!A4047,Нормативы!$A$1:$A$31,0),MATCH(Программы!D4047,Нормативы!$A$1:$G$1,0))</f>
        <v>#N/A</v>
      </c>
    </row>
    <row r="4048" spans="6:6">
      <c r="F4048" s="8" t="e">
        <f>E4048*INDEX(Нормативы!$A$1:$G$31,MATCH(Программы!A4048,Нормативы!$A$1:$A$31,0),MATCH(Программы!D4048,Нормативы!$A$1:$G$1,0))</f>
        <v>#N/A</v>
      </c>
    </row>
    <row r="4049" spans="6:6">
      <c r="F4049" s="8" t="e">
        <f>E4049*INDEX(Нормативы!$A$1:$G$31,MATCH(Программы!A4049,Нормативы!$A$1:$A$31,0),MATCH(Программы!D4049,Нормативы!$A$1:$G$1,0))</f>
        <v>#N/A</v>
      </c>
    </row>
    <row r="4050" spans="6:6">
      <c r="F4050" s="8" t="e">
        <f>E4050*INDEX(Нормативы!$A$1:$G$31,MATCH(Программы!A4050,Нормативы!$A$1:$A$31,0),MATCH(Программы!D4050,Нормативы!$A$1:$G$1,0))</f>
        <v>#N/A</v>
      </c>
    </row>
    <row r="4051" spans="6:6">
      <c r="F4051" s="8" t="e">
        <f>E4051*INDEX(Нормативы!$A$1:$G$31,MATCH(Программы!A4051,Нормативы!$A$1:$A$31,0),MATCH(Программы!D4051,Нормативы!$A$1:$G$1,0))</f>
        <v>#N/A</v>
      </c>
    </row>
    <row r="4052" spans="6:6">
      <c r="F4052" s="8" t="e">
        <f>E4052*INDEX(Нормативы!$A$1:$G$31,MATCH(Программы!A4052,Нормативы!$A$1:$A$31,0),MATCH(Программы!D4052,Нормативы!$A$1:$G$1,0))</f>
        <v>#N/A</v>
      </c>
    </row>
    <row r="4053" spans="6:6">
      <c r="F4053" s="8" t="e">
        <f>E4053*INDEX(Нормативы!$A$1:$G$31,MATCH(Программы!A4053,Нормативы!$A$1:$A$31,0),MATCH(Программы!D4053,Нормативы!$A$1:$G$1,0))</f>
        <v>#N/A</v>
      </c>
    </row>
    <row r="4054" spans="6:6">
      <c r="F4054" s="8" t="e">
        <f>E4054*INDEX(Нормативы!$A$1:$G$31,MATCH(Программы!A4054,Нормативы!$A$1:$A$31,0),MATCH(Программы!D4054,Нормативы!$A$1:$G$1,0))</f>
        <v>#N/A</v>
      </c>
    </row>
    <row r="4055" spans="6:6">
      <c r="F4055" s="8" t="e">
        <f>E4055*INDEX(Нормативы!$A$1:$G$31,MATCH(Программы!A4055,Нормативы!$A$1:$A$31,0),MATCH(Программы!D4055,Нормативы!$A$1:$G$1,0))</f>
        <v>#N/A</v>
      </c>
    </row>
    <row r="4056" spans="6:6">
      <c r="F4056" s="8" t="e">
        <f>E4056*INDEX(Нормативы!$A$1:$G$31,MATCH(Программы!A4056,Нормативы!$A$1:$A$31,0),MATCH(Программы!D4056,Нормативы!$A$1:$G$1,0))</f>
        <v>#N/A</v>
      </c>
    </row>
    <row r="4057" spans="6:6">
      <c r="F4057" s="8" t="e">
        <f>E4057*INDEX(Нормативы!$A$1:$G$31,MATCH(Программы!A4057,Нормативы!$A$1:$A$31,0),MATCH(Программы!D4057,Нормативы!$A$1:$G$1,0))</f>
        <v>#N/A</v>
      </c>
    </row>
    <row r="4058" spans="6:6">
      <c r="F4058" s="8" t="e">
        <f>E4058*INDEX(Нормативы!$A$1:$G$31,MATCH(Программы!A4058,Нормативы!$A$1:$A$31,0),MATCH(Программы!D4058,Нормативы!$A$1:$G$1,0))</f>
        <v>#N/A</v>
      </c>
    </row>
    <row r="4059" spans="6:6">
      <c r="F4059" s="8" t="e">
        <f>E4059*INDEX(Нормативы!$A$1:$G$31,MATCH(Программы!A4059,Нормативы!$A$1:$A$31,0),MATCH(Программы!D4059,Нормативы!$A$1:$G$1,0))</f>
        <v>#N/A</v>
      </c>
    </row>
    <row r="4060" spans="6:6">
      <c r="F4060" s="8" t="e">
        <f>E4060*INDEX(Нормативы!$A$1:$G$31,MATCH(Программы!A4060,Нормативы!$A$1:$A$31,0),MATCH(Программы!D4060,Нормативы!$A$1:$G$1,0))</f>
        <v>#N/A</v>
      </c>
    </row>
    <row r="4061" spans="6:6">
      <c r="F4061" s="8" t="e">
        <f>E4061*INDEX(Нормативы!$A$1:$G$31,MATCH(Программы!A4061,Нормативы!$A$1:$A$31,0),MATCH(Программы!D4061,Нормативы!$A$1:$G$1,0))</f>
        <v>#N/A</v>
      </c>
    </row>
    <row r="4062" spans="6:6">
      <c r="F4062" s="8" t="e">
        <f>E4062*INDEX(Нормативы!$A$1:$G$31,MATCH(Программы!A4062,Нормативы!$A$1:$A$31,0),MATCH(Программы!D4062,Нормативы!$A$1:$G$1,0))</f>
        <v>#N/A</v>
      </c>
    </row>
    <row r="4063" spans="6:6">
      <c r="F4063" s="8" t="e">
        <f>E4063*INDEX(Нормативы!$A$1:$G$31,MATCH(Программы!A4063,Нормативы!$A$1:$A$31,0),MATCH(Программы!D4063,Нормативы!$A$1:$G$1,0))</f>
        <v>#N/A</v>
      </c>
    </row>
    <row r="4064" spans="6:6">
      <c r="F4064" s="8" t="e">
        <f>E4064*INDEX(Нормативы!$A$1:$G$31,MATCH(Программы!A4064,Нормативы!$A$1:$A$31,0),MATCH(Программы!D4064,Нормативы!$A$1:$G$1,0))</f>
        <v>#N/A</v>
      </c>
    </row>
    <row r="4065" spans="6:6">
      <c r="F4065" s="8" t="e">
        <f>E4065*INDEX(Нормативы!$A$1:$G$31,MATCH(Программы!A4065,Нормативы!$A$1:$A$31,0),MATCH(Программы!D4065,Нормативы!$A$1:$G$1,0))</f>
        <v>#N/A</v>
      </c>
    </row>
    <row r="4066" spans="6:6">
      <c r="F4066" s="8" t="e">
        <f>E4066*INDEX(Нормативы!$A$1:$G$31,MATCH(Программы!A4066,Нормативы!$A$1:$A$31,0),MATCH(Программы!D4066,Нормативы!$A$1:$G$1,0))</f>
        <v>#N/A</v>
      </c>
    </row>
    <row r="4067" spans="6:6">
      <c r="F4067" s="8" t="e">
        <f>E4067*INDEX(Нормативы!$A$1:$G$31,MATCH(Программы!A4067,Нормативы!$A$1:$A$31,0),MATCH(Программы!D4067,Нормативы!$A$1:$G$1,0))</f>
        <v>#N/A</v>
      </c>
    </row>
    <row r="4068" spans="6:6">
      <c r="F4068" s="8" t="e">
        <f>E4068*INDEX(Нормативы!$A$1:$G$31,MATCH(Программы!A4068,Нормативы!$A$1:$A$31,0),MATCH(Программы!D4068,Нормативы!$A$1:$G$1,0))</f>
        <v>#N/A</v>
      </c>
    </row>
    <row r="4069" spans="6:6">
      <c r="F4069" s="8" t="e">
        <f>E4069*INDEX(Нормативы!$A$1:$G$31,MATCH(Программы!A4069,Нормативы!$A$1:$A$31,0),MATCH(Программы!D4069,Нормативы!$A$1:$G$1,0))</f>
        <v>#N/A</v>
      </c>
    </row>
    <row r="4070" spans="6:6">
      <c r="F4070" s="8" t="e">
        <f>E4070*INDEX(Нормативы!$A$1:$G$31,MATCH(Программы!A4070,Нормативы!$A$1:$A$31,0),MATCH(Программы!D4070,Нормативы!$A$1:$G$1,0))</f>
        <v>#N/A</v>
      </c>
    </row>
    <row r="4071" spans="6:6">
      <c r="F4071" s="8" t="e">
        <f>E4071*INDEX(Нормативы!$A$1:$G$31,MATCH(Программы!A4071,Нормативы!$A$1:$A$31,0),MATCH(Программы!D4071,Нормативы!$A$1:$G$1,0))</f>
        <v>#N/A</v>
      </c>
    </row>
    <row r="4072" spans="6:6">
      <c r="F4072" s="8" t="e">
        <f>E4072*INDEX(Нормативы!$A$1:$G$31,MATCH(Программы!A4072,Нормативы!$A$1:$A$31,0),MATCH(Программы!D4072,Нормативы!$A$1:$G$1,0))</f>
        <v>#N/A</v>
      </c>
    </row>
    <row r="4073" spans="6:6">
      <c r="F4073" s="8" t="e">
        <f>E4073*INDEX(Нормативы!$A$1:$G$31,MATCH(Программы!A4073,Нормативы!$A$1:$A$31,0),MATCH(Программы!D4073,Нормативы!$A$1:$G$1,0))</f>
        <v>#N/A</v>
      </c>
    </row>
    <row r="4074" spans="6:6">
      <c r="F4074" s="8" t="e">
        <f>E4074*INDEX(Нормативы!$A$1:$G$31,MATCH(Программы!A4074,Нормативы!$A$1:$A$31,0),MATCH(Программы!D4074,Нормативы!$A$1:$G$1,0))</f>
        <v>#N/A</v>
      </c>
    </row>
    <row r="4075" spans="6:6">
      <c r="F4075" s="8" t="e">
        <f>E4075*INDEX(Нормативы!$A$1:$G$31,MATCH(Программы!A4075,Нормативы!$A$1:$A$31,0),MATCH(Программы!D4075,Нормативы!$A$1:$G$1,0))</f>
        <v>#N/A</v>
      </c>
    </row>
    <row r="4076" spans="6:6">
      <c r="F4076" s="8" t="e">
        <f>E4076*INDEX(Нормативы!$A$1:$G$31,MATCH(Программы!A4076,Нормативы!$A$1:$A$31,0),MATCH(Программы!D4076,Нормативы!$A$1:$G$1,0))</f>
        <v>#N/A</v>
      </c>
    </row>
    <row r="4077" spans="6:6">
      <c r="F4077" s="8" t="e">
        <f>E4077*INDEX(Нормативы!$A$1:$G$31,MATCH(Программы!A4077,Нормативы!$A$1:$A$31,0),MATCH(Программы!D4077,Нормативы!$A$1:$G$1,0))</f>
        <v>#N/A</v>
      </c>
    </row>
    <row r="4078" spans="6:6">
      <c r="F4078" s="8" t="e">
        <f>E4078*INDEX(Нормативы!$A$1:$G$31,MATCH(Программы!A4078,Нормативы!$A$1:$A$31,0),MATCH(Программы!D4078,Нормативы!$A$1:$G$1,0))</f>
        <v>#N/A</v>
      </c>
    </row>
    <row r="4079" spans="6:6">
      <c r="F4079" s="8" t="e">
        <f>E4079*INDEX(Нормативы!$A$1:$G$31,MATCH(Программы!A4079,Нормативы!$A$1:$A$31,0),MATCH(Программы!D4079,Нормативы!$A$1:$G$1,0))</f>
        <v>#N/A</v>
      </c>
    </row>
    <row r="4080" spans="6:6">
      <c r="F4080" s="8" t="e">
        <f>E4080*INDEX(Нормативы!$A$1:$G$31,MATCH(Программы!A4080,Нормативы!$A$1:$A$31,0),MATCH(Программы!D4080,Нормативы!$A$1:$G$1,0))</f>
        <v>#N/A</v>
      </c>
    </row>
    <row r="4081" spans="6:6">
      <c r="F4081" s="8" t="e">
        <f>E4081*INDEX(Нормативы!$A$1:$G$31,MATCH(Программы!A4081,Нормативы!$A$1:$A$31,0),MATCH(Программы!D4081,Нормативы!$A$1:$G$1,0))</f>
        <v>#N/A</v>
      </c>
    </row>
    <row r="4082" spans="6:6">
      <c r="F4082" s="8" t="e">
        <f>E4082*INDEX(Нормативы!$A$1:$G$31,MATCH(Программы!A4082,Нормативы!$A$1:$A$31,0),MATCH(Программы!D4082,Нормативы!$A$1:$G$1,0))</f>
        <v>#N/A</v>
      </c>
    </row>
    <row r="4083" spans="6:6">
      <c r="F4083" s="8" t="e">
        <f>E4083*INDEX(Нормативы!$A$1:$G$31,MATCH(Программы!A4083,Нормативы!$A$1:$A$31,0),MATCH(Программы!D4083,Нормативы!$A$1:$G$1,0))</f>
        <v>#N/A</v>
      </c>
    </row>
    <row r="4084" spans="6:6">
      <c r="F4084" s="8" t="e">
        <f>E4084*INDEX(Нормативы!$A$1:$G$31,MATCH(Программы!A4084,Нормативы!$A$1:$A$31,0),MATCH(Программы!D4084,Нормативы!$A$1:$G$1,0))</f>
        <v>#N/A</v>
      </c>
    </row>
    <row r="4085" spans="6:6">
      <c r="F4085" s="8" t="e">
        <f>E4085*INDEX(Нормативы!$A$1:$G$31,MATCH(Программы!A4085,Нормативы!$A$1:$A$31,0),MATCH(Программы!D4085,Нормативы!$A$1:$G$1,0))</f>
        <v>#N/A</v>
      </c>
    </row>
    <row r="4086" spans="6:6">
      <c r="F4086" s="8" t="e">
        <f>E4086*INDEX(Нормативы!$A$1:$G$31,MATCH(Программы!A4086,Нормативы!$A$1:$A$31,0),MATCH(Программы!D4086,Нормативы!$A$1:$G$1,0))</f>
        <v>#N/A</v>
      </c>
    </row>
    <row r="4087" spans="6:6">
      <c r="F4087" s="8" t="e">
        <f>E4087*INDEX(Нормативы!$A$1:$G$31,MATCH(Программы!A4087,Нормативы!$A$1:$A$31,0),MATCH(Программы!D4087,Нормативы!$A$1:$G$1,0))</f>
        <v>#N/A</v>
      </c>
    </row>
    <row r="4088" spans="6:6">
      <c r="F4088" s="8" t="e">
        <f>E4088*INDEX(Нормативы!$A$1:$G$31,MATCH(Программы!A4088,Нормативы!$A$1:$A$31,0),MATCH(Программы!D4088,Нормативы!$A$1:$G$1,0))</f>
        <v>#N/A</v>
      </c>
    </row>
    <row r="4089" spans="6:6">
      <c r="F4089" s="8" t="e">
        <f>E4089*INDEX(Нормативы!$A$1:$G$31,MATCH(Программы!A4089,Нормативы!$A$1:$A$31,0),MATCH(Программы!D4089,Нормативы!$A$1:$G$1,0))</f>
        <v>#N/A</v>
      </c>
    </row>
    <row r="4090" spans="6:6">
      <c r="F4090" s="8" t="e">
        <f>E4090*INDEX(Нормативы!$A$1:$G$31,MATCH(Программы!A4090,Нормативы!$A$1:$A$31,0),MATCH(Программы!D4090,Нормативы!$A$1:$G$1,0))</f>
        <v>#N/A</v>
      </c>
    </row>
    <row r="4091" spans="6:6">
      <c r="F4091" s="8" t="e">
        <f>E4091*INDEX(Нормативы!$A$1:$G$31,MATCH(Программы!A4091,Нормативы!$A$1:$A$31,0),MATCH(Программы!D4091,Нормативы!$A$1:$G$1,0))</f>
        <v>#N/A</v>
      </c>
    </row>
    <row r="4092" spans="6:6">
      <c r="F4092" s="8" t="e">
        <f>E4092*INDEX(Нормативы!$A$1:$G$31,MATCH(Программы!A4092,Нормативы!$A$1:$A$31,0),MATCH(Программы!D4092,Нормативы!$A$1:$G$1,0))</f>
        <v>#N/A</v>
      </c>
    </row>
    <row r="4093" spans="6:6">
      <c r="F4093" s="8" t="e">
        <f>E4093*INDEX(Нормативы!$A$1:$G$31,MATCH(Программы!A4093,Нормативы!$A$1:$A$31,0),MATCH(Программы!D4093,Нормативы!$A$1:$G$1,0))</f>
        <v>#N/A</v>
      </c>
    </row>
    <row r="4094" spans="6:6">
      <c r="F4094" s="8" t="e">
        <f>E4094*INDEX(Нормативы!$A$1:$G$31,MATCH(Программы!A4094,Нормативы!$A$1:$A$31,0),MATCH(Программы!D4094,Нормативы!$A$1:$G$1,0))</f>
        <v>#N/A</v>
      </c>
    </row>
    <row r="4095" spans="6:6">
      <c r="F4095" s="8" t="e">
        <f>E4095*INDEX(Нормативы!$A$1:$G$31,MATCH(Программы!A4095,Нормативы!$A$1:$A$31,0),MATCH(Программы!D4095,Нормативы!$A$1:$G$1,0))</f>
        <v>#N/A</v>
      </c>
    </row>
    <row r="4096" spans="6:6">
      <c r="F4096" s="8" t="e">
        <f>E4096*INDEX(Нормативы!$A$1:$G$31,MATCH(Программы!A4096,Нормативы!$A$1:$A$31,0),MATCH(Программы!D4096,Нормативы!$A$1:$G$1,0))</f>
        <v>#N/A</v>
      </c>
    </row>
    <row r="4097" spans="6:6">
      <c r="F4097" s="8" t="e">
        <f>E4097*INDEX(Нормативы!$A$1:$G$31,MATCH(Программы!A4097,Нормативы!$A$1:$A$31,0),MATCH(Программы!D4097,Нормативы!$A$1:$G$1,0))</f>
        <v>#N/A</v>
      </c>
    </row>
    <row r="4098" spans="6:6">
      <c r="F4098" s="8" t="e">
        <f>E4098*INDEX(Нормативы!$A$1:$G$31,MATCH(Программы!A4098,Нормативы!$A$1:$A$31,0),MATCH(Программы!D4098,Нормативы!$A$1:$G$1,0))</f>
        <v>#N/A</v>
      </c>
    </row>
    <row r="4099" spans="6:6">
      <c r="F4099" s="8" t="e">
        <f>E4099*INDEX(Нормативы!$A$1:$G$31,MATCH(Программы!A4099,Нормативы!$A$1:$A$31,0),MATCH(Программы!D4099,Нормативы!$A$1:$G$1,0))</f>
        <v>#N/A</v>
      </c>
    </row>
    <row r="4100" spans="6:6">
      <c r="F4100" s="8" t="e">
        <f>E4100*INDEX(Нормативы!$A$1:$G$31,MATCH(Программы!A4100,Нормативы!$A$1:$A$31,0),MATCH(Программы!D4100,Нормативы!$A$1:$G$1,0))</f>
        <v>#N/A</v>
      </c>
    </row>
    <row r="4101" spans="6:6">
      <c r="F4101" s="8" t="e">
        <f>E4101*INDEX(Нормативы!$A$1:$G$31,MATCH(Программы!A4101,Нормативы!$A$1:$A$31,0),MATCH(Программы!D4101,Нормативы!$A$1:$G$1,0))</f>
        <v>#N/A</v>
      </c>
    </row>
    <row r="4102" spans="6:6">
      <c r="F4102" s="8" t="e">
        <f>E4102*INDEX(Нормативы!$A$1:$G$31,MATCH(Программы!A4102,Нормативы!$A$1:$A$31,0),MATCH(Программы!D4102,Нормативы!$A$1:$G$1,0))</f>
        <v>#N/A</v>
      </c>
    </row>
    <row r="4103" spans="6:6">
      <c r="F4103" s="8" t="e">
        <f>E4103*INDEX(Нормативы!$A$1:$G$31,MATCH(Программы!A4103,Нормативы!$A$1:$A$31,0),MATCH(Программы!D4103,Нормативы!$A$1:$G$1,0))</f>
        <v>#N/A</v>
      </c>
    </row>
    <row r="4104" spans="6:6">
      <c r="F4104" s="8" t="e">
        <f>E4104*INDEX(Нормативы!$A$1:$G$31,MATCH(Программы!A4104,Нормативы!$A$1:$A$31,0),MATCH(Программы!D4104,Нормативы!$A$1:$G$1,0))</f>
        <v>#N/A</v>
      </c>
    </row>
    <row r="4105" spans="6:6">
      <c r="F4105" s="8" t="e">
        <f>E4105*INDEX(Нормативы!$A$1:$G$31,MATCH(Программы!A4105,Нормативы!$A$1:$A$31,0),MATCH(Программы!D4105,Нормативы!$A$1:$G$1,0))</f>
        <v>#N/A</v>
      </c>
    </row>
    <row r="4106" spans="6:6">
      <c r="F4106" s="8" t="e">
        <f>E4106*INDEX(Нормативы!$A$1:$G$31,MATCH(Программы!A4106,Нормативы!$A$1:$A$31,0),MATCH(Программы!D4106,Нормативы!$A$1:$G$1,0))</f>
        <v>#N/A</v>
      </c>
    </row>
    <row r="4107" spans="6:6">
      <c r="F4107" s="8" t="e">
        <f>E4107*INDEX(Нормативы!$A$1:$G$31,MATCH(Программы!A4107,Нормативы!$A$1:$A$31,0),MATCH(Программы!D4107,Нормативы!$A$1:$G$1,0))</f>
        <v>#N/A</v>
      </c>
    </row>
    <row r="4108" spans="6:6">
      <c r="F4108" s="8" t="e">
        <f>E4108*INDEX(Нормативы!$A$1:$G$31,MATCH(Программы!A4108,Нормативы!$A$1:$A$31,0),MATCH(Программы!D4108,Нормативы!$A$1:$G$1,0))</f>
        <v>#N/A</v>
      </c>
    </row>
    <row r="4109" spans="6:6">
      <c r="F4109" s="8" t="e">
        <f>E4109*INDEX(Нормативы!$A$1:$G$31,MATCH(Программы!A4109,Нормативы!$A$1:$A$31,0),MATCH(Программы!D4109,Нормативы!$A$1:$G$1,0))</f>
        <v>#N/A</v>
      </c>
    </row>
    <row r="4110" spans="6:6">
      <c r="F4110" s="8" t="e">
        <f>E4110*INDEX(Нормативы!$A$1:$G$31,MATCH(Программы!A4110,Нормативы!$A$1:$A$31,0),MATCH(Программы!D4110,Нормативы!$A$1:$G$1,0))</f>
        <v>#N/A</v>
      </c>
    </row>
    <row r="4111" spans="6:6">
      <c r="F4111" s="8" t="e">
        <f>E4111*INDEX(Нормативы!$A$1:$G$31,MATCH(Программы!A4111,Нормативы!$A$1:$A$31,0),MATCH(Программы!D4111,Нормативы!$A$1:$G$1,0))</f>
        <v>#N/A</v>
      </c>
    </row>
    <row r="4112" spans="6:6">
      <c r="F4112" s="8" t="e">
        <f>E4112*INDEX(Нормативы!$A$1:$G$31,MATCH(Программы!A4112,Нормативы!$A$1:$A$31,0),MATCH(Программы!D4112,Нормативы!$A$1:$G$1,0))</f>
        <v>#N/A</v>
      </c>
    </row>
    <row r="4113" spans="6:6">
      <c r="F4113" s="8" t="e">
        <f>E4113*INDEX(Нормативы!$A$1:$G$31,MATCH(Программы!A4113,Нормативы!$A$1:$A$31,0),MATCH(Программы!D4113,Нормативы!$A$1:$G$1,0))</f>
        <v>#N/A</v>
      </c>
    </row>
    <row r="4114" spans="6:6">
      <c r="F4114" s="8" t="e">
        <f>E4114*INDEX(Нормативы!$A$1:$G$31,MATCH(Программы!A4114,Нормативы!$A$1:$A$31,0),MATCH(Программы!D4114,Нормативы!$A$1:$G$1,0))</f>
        <v>#N/A</v>
      </c>
    </row>
    <row r="4115" spans="6:6">
      <c r="F4115" s="8" t="e">
        <f>E4115*INDEX(Нормативы!$A$1:$G$31,MATCH(Программы!A4115,Нормативы!$A$1:$A$31,0),MATCH(Программы!D4115,Нормативы!$A$1:$G$1,0))</f>
        <v>#N/A</v>
      </c>
    </row>
    <row r="4116" spans="6:6">
      <c r="F4116" s="8" t="e">
        <f>E4116*INDEX(Нормативы!$A$1:$G$31,MATCH(Программы!A4116,Нормативы!$A$1:$A$31,0),MATCH(Программы!D4116,Нормативы!$A$1:$G$1,0))</f>
        <v>#N/A</v>
      </c>
    </row>
    <row r="4117" spans="6:6">
      <c r="F4117" s="8" t="e">
        <f>E4117*INDEX(Нормативы!$A$1:$G$31,MATCH(Программы!A4117,Нормативы!$A$1:$A$31,0),MATCH(Программы!D4117,Нормативы!$A$1:$G$1,0))</f>
        <v>#N/A</v>
      </c>
    </row>
    <row r="4118" spans="6:6">
      <c r="F4118" s="8" t="e">
        <f>E4118*INDEX(Нормативы!$A$1:$G$31,MATCH(Программы!A4118,Нормативы!$A$1:$A$31,0),MATCH(Программы!D4118,Нормативы!$A$1:$G$1,0))</f>
        <v>#N/A</v>
      </c>
    </row>
    <row r="4119" spans="6:6">
      <c r="F4119" s="8" t="e">
        <f>E4119*INDEX(Нормативы!$A$1:$G$31,MATCH(Программы!A4119,Нормативы!$A$1:$A$31,0),MATCH(Программы!D4119,Нормативы!$A$1:$G$1,0))</f>
        <v>#N/A</v>
      </c>
    </row>
    <row r="4120" spans="6:6">
      <c r="F4120" s="8" t="e">
        <f>E4120*INDEX(Нормативы!$A$1:$G$31,MATCH(Программы!A4120,Нормативы!$A$1:$A$31,0),MATCH(Программы!D4120,Нормативы!$A$1:$G$1,0))</f>
        <v>#N/A</v>
      </c>
    </row>
    <row r="4121" spans="6:6">
      <c r="F4121" s="8" t="e">
        <f>E4121*INDEX(Нормативы!$A$1:$G$31,MATCH(Программы!A4121,Нормативы!$A$1:$A$31,0),MATCH(Программы!D4121,Нормативы!$A$1:$G$1,0))</f>
        <v>#N/A</v>
      </c>
    </row>
    <row r="4122" spans="6:6">
      <c r="F4122" s="8" t="e">
        <f>E4122*INDEX(Нормативы!$A$1:$G$31,MATCH(Программы!A4122,Нормативы!$A$1:$A$31,0),MATCH(Программы!D4122,Нормативы!$A$1:$G$1,0))</f>
        <v>#N/A</v>
      </c>
    </row>
    <row r="4123" spans="6:6">
      <c r="F4123" s="8" t="e">
        <f>E4123*INDEX(Нормативы!$A$1:$G$31,MATCH(Программы!A4123,Нормативы!$A$1:$A$31,0),MATCH(Программы!D4123,Нормативы!$A$1:$G$1,0))</f>
        <v>#N/A</v>
      </c>
    </row>
    <row r="4124" spans="6:6">
      <c r="F4124" s="8" t="e">
        <f>E4124*INDEX(Нормативы!$A$1:$G$31,MATCH(Программы!A4124,Нормативы!$A$1:$A$31,0),MATCH(Программы!D4124,Нормативы!$A$1:$G$1,0))</f>
        <v>#N/A</v>
      </c>
    </row>
    <row r="4125" spans="6:6">
      <c r="F4125" s="8" t="e">
        <f>E4125*INDEX(Нормативы!$A$1:$G$31,MATCH(Программы!A4125,Нормативы!$A$1:$A$31,0),MATCH(Программы!D4125,Нормативы!$A$1:$G$1,0))</f>
        <v>#N/A</v>
      </c>
    </row>
    <row r="4126" spans="6:6">
      <c r="F4126" s="8" t="e">
        <f>E4126*INDEX(Нормативы!$A$1:$G$31,MATCH(Программы!A4126,Нормативы!$A$1:$A$31,0),MATCH(Программы!D4126,Нормативы!$A$1:$G$1,0))</f>
        <v>#N/A</v>
      </c>
    </row>
    <row r="4127" spans="6:6">
      <c r="F4127" s="8" t="e">
        <f>E4127*INDEX(Нормативы!$A$1:$G$31,MATCH(Программы!A4127,Нормативы!$A$1:$A$31,0),MATCH(Программы!D4127,Нормативы!$A$1:$G$1,0))</f>
        <v>#N/A</v>
      </c>
    </row>
    <row r="4128" spans="6:6">
      <c r="F4128" s="8" t="e">
        <f>E4128*INDEX(Нормативы!$A$1:$G$31,MATCH(Программы!A4128,Нормативы!$A$1:$A$31,0),MATCH(Программы!D4128,Нормативы!$A$1:$G$1,0))</f>
        <v>#N/A</v>
      </c>
    </row>
    <row r="4129" spans="6:6">
      <c r="F4129" s="8" t="e">
        <f>E4129*INDEX(Нормативы!$A$1:$G$31,MATCH(Программы!A4129,Нормативы!$A$1:$A$31,0),MATCH(Программы!D4129,Нормативы!$A$1:$G$1,0))</f>
        <v>#N/A</v>
      </c>
    </row>
    <row r="4130" spans="6:6">
      <c r="F4130" s="8" t="e">
        <f>E4130*INDEX(Нормативы!$A$1:$G$31,MATCH(Программы!A4130,Нормативы!$A$1:$A$31,0),MATCH(Программы!D4130,Нормативы!$A$1:$G$1,0))</f>
        <v>#N/A</v>
      </c>
    </row>
    <row r="4131" spans="6:6">
      <c r="F4131" s="8" t="e">
        <f>E4131*INDEX(Нормативы!$A$1:$G$31,MATCH(Программы!A4131,Нормативы!$A$1:$A$31,0),MATCH(Программы!D4131,Нормативы!$A$1:$G$1,0))</f>
        <v>#N/A</v>
      </c>
    </row>
    <row r="4132" spans="6:6">
      <c r="F4132" s="8" t="e">
        <f>E4132*INDEX(Нормативы!$A$1:$G$31,MATCH(Программы!A4132,Нормативы!$A$1:$A$31,0),MATCH(Программы!D4132,Нормативы!$A$1:$G$1,0))</f>
        <v>#N/A</v>
      </c>
    </row>
    <row r="4133" spans="6:6">
      <c r="F4133" s="8" t="e">
        <f>E4133*INDEX(Нормативы!$A$1:$G$31,MATCH(Программы!A4133,Нормативы!$A$1:$A$31,0),MATCH(Программы!D4133,Нормативы!$A$1:$G$1,0))</f>
        <v>#N/A</v>
      </c>
    </row>
    <row r="4134" spans="6:6">
      <c r="F4134" s="8" t="e">
        <f>E4134*INDEX(Нормативы!$A$1:$G$31,MATCH(Программы!A4134,Нормативы!$A$1:$A$31,0),MATCH(Программы!D4134,Нормативы!$A$1:$G$1,0))</f>
        <v>#N/A</v>
      </c>
    </row>
    <row r="4135" spans="6:6">
      <c r="F4135" s="8" t="e">
        <f>E4135*INDEX(Нормативы!$A$1:$G$31,MATCH(Программы!A4135,Нормативы!$A$1:$A$31,0),MATCH(Программы!D4135,Нормативы!$A$1:$G$1,0))</f>
        <v>#N/A</v>
      </c>
    </row>
    <row r="4136" spans="6:6">
      <c r="F4136" s="8" t="e">
        <f>E4136*INDEX(Нормативы!$A$1:$G$31,MATCH(Программы!A4136,Нормативы!$A$1:$A$31,0),MATCH(Программы!D4136,Нормативы!$A$1:$G$1,0))</f>
        <v>#N/A</v>
      </c>
    </row>
    <row r="4137" spans="6:6">
      <c r="F4137" s="8" t="e">
        <f>E4137*INDEX(Нормативы!$A$1:$G$31,MATCH(Программы!A4137,Нормативы!$A$1:$A$31,0),MATCH(Программы!D4137,Нормативы!$A$1:$G$1,0))</f>
        <v>#N/A</v>
      </c>
    </row>
    <row r="4138" spans="6:6">
      <c r="F4138" s="8" t="e">
        <f>E4138*INDEX(Нормативы!$A$1:$G$31,MATCH(Программы!A4138,Нормативы!$A$1:$A$31,0),MATCH(Программы!D4138,Нормативы!$A$1:$G$1,0))</f>
        <v>#N/A</v>
      </c>
    </row>
    <row r="4139" spans="6:6">
      <c r="F4139" s="8" t="e">
        <f>E4139*INDEX(Нормативы!$A$1:$G$31,MATCH(Программы!A4139,Нормативы!$A$1:$A$31,0),MATCH(Программы!D4139,Нормативы!$A$1:$G$1,0))</f>
        <v>#N/A</v>
      </c>
    </row>
    <row r="4140" spans="6:6">
      <c r="F4140" s="8" t="e">
        <f>E4140*INDEX(Нормативы!$A$1:$G$31,MATCH(Программы!A4140,Нормативы!$A$1:$A$31,0),MATCH(Программы!D4140,Нормативы!$A$1:$G$1,0))</f>
        <v>#N/A</v>
      </c>
    </row>
    <row r="4141" spans="6:6">
      <c r="F4141" s="8" t="e">
        <f>E4141*INDEX(Нормативы!$A$1:$G$31,MATCH(Программы!A4141,Нормативы!$A$1:$A$31,0),MATCH(Программы!D4141,Нормативы!$A$1:$G$1,0))</f>
        <v>#N/A</v>
      </c>
    </row>
    <row r="4142" spans="6:6">
      <c r="F4142" s="8" t="e">
        <f>E4142*INDEX(Нормативы!$A$1:$G$31,MATCH(Программы!A4142,Нормативы!$A$1:$A$31,0),MATCH(Программы!D4142,Нормативы!$A$1:$G$1,0))</f>
        <v>#N/A</v>
      </c>
    </row>
    <row r="4143" spans="6:6">
      <c r="F4143" s="8" t="e">
        <f>E4143*INDEX(Нормативы!$A$1:$G$31,MATCH(Программы!A4143,Нормативы!$A$1:$A$31,0),MATCH(Программы!D4143,Нормативы!$A$1:$G$1,0))</f>
        <v>#N/A</v>
      </c>
    </row>
    <row r="4144" spans="6:6">
      <c r="F4144" s="8" t="e">
        <f>E4144*INDEX(Нормативы!$A$1:$G$31,MATCH(Программы!A4144,Нормативы!$A$1:$A$31,0),MATCH(Программы!D4144,Нормативы!$A$1:$G$1,0))</f>
        <v>#N/A</v>
      </c>
    </row>
    <row r="4145" spans="6:6">
      <c r="F4145" s="8" t="e">
        <f>E4145*INDEX(Нормативы!$A$1:$G$31,MATCH(Программы!A4145,Нормативы!$A$1:$A$31,0),MATCH(Программы!D4145,Нормативы!$A$1:$G$1,0))</f>
        <v>#N/A</v>
      </c>
    </row>
    <row r="4146" spans="6:6">
      <c r="F4146" s="8" t="e">
        <f>E4146*INDEX(Нормативы!$A$1:$G$31,MATCH(Программы!A4146,Нормативы!$A$1:$A$31,0),MATCH(Программы!D4146,Нормативы!$A$1:$G$1,0))</f>
        <v>#N/A</v>
      </c>
    </row>
    <row r="4147" spans="6:6">
      <c r="F4147" s="8" t="e">
        <f>E4147*INDEX(Нормативы!$A$1:$G$31,MATCH(Программы!A4147,Нормативы!$A$1:$A$31,0),MATCH(Программы!D4147,Нормативы!$A$1:$G$1,0))</f>
        <v>#N/A</v>
      </c>
    </row>
    <row r="4148" spans="6:6">
      <c r="F4148" s="8" t="e">
        <f>E4148*INDEX(Нормативы!$A$1:$G$31,MATCH(Программы!A4148,Нормативы!$A$1:$A$31,0),MATCH(Программы!D4148,Нормативы!$A$1:$G$1,0))</f>
        <v>#N/A</v>
      </c>
    </row>
    <row r="4149" spans="6:6">
      <c r="F4149" s="8" t="e">
        <f>E4149*INDEX(Нормативы!$A$1:$G$31,MATCH(Программы!A4149,Нормативы!$A$1:$A$31,0),MATCH(Программы!D4149,Нормативы!$A$1:$G$1,0))</f>
        <v>#N/A</v>
      </c>
    </row>
    <row r="4150" spans="6:6">
      <c r="F4150" s="8" t="e">
        <f>E4150*INDEX(Нормативы!$A$1:$G$31,MATCH(Программы!A4150,Нормативы!$A$1:$A$31,0),MATCH(Программы!D4150,Нормативы!$A$1:$G$1,0))</f>
        <v>#N/A</v>
      </c>
    </row>
    <row r="4151" spans="6:6">
      <c r="F4151" s="8" t="e">
        <f>E4151*INDEX(Нормативы!$A$1:$G$31,MATCH(Программы!A4151,Нормативы!$A$1:$A$31,0),MATCH(Программы!D4151,Нормативы!$A$1:$G$1,0))</f>
        <v>#N/A</v>
      </c>
    </row>
    <row r="4152" spans="6:6">
      <c r="F4152" s="8" t="e">
        <f>E4152*INDEX(Нормативы!$A$1:$G$31,MATCH(Программы!A4152,Нормативы!$A$1:$A$31,0),MATCH(Программы!D4152,Нормативы!$A$1:$G$1,0))</f>
        <v>#N/A</v>
      </c>
    </row>
    <row r="4153" spans="6:6">
      <c r="F4153" s="8" t="e">
        <f>E4153*INDEX(Нормативы!$A$1:$G$31,MATCH(Программы!A4153,Нормативы!$A$1:$A$31,0),MATCH(Программы!D4153,Нормативы!$A$1:$G$1,0))</f>
        <v>#N/A</v>
      </c>
    </row>
    <row r="4154" spans="6:6">
      <c r="F4154" s="8" t="e">
        <f>E4154*INDEX(Нормативы!$A$1:$G$31,MATCH(Программы!A4154,Нормативы!$A$1:$A$31,0),MATCH(Программы!D4154,Нормативы!$A$1:$G$1,0))</f>
        <v>#N/A</v>
      </c>
    </row>
    <row r="4155" spans="6:6">
      <c r="F4155" s="8" t="e">
        <f>E4155*INDEX(Нормативы!$A$1:$G$31,MATCH(Программы!A4155,Нормативы!$A$1:$A$31,0),MATCH(Программы!D4155,Нормативы!$A$1:$G$1,0))</f>
        <v>#N/A</v>
      </c>
    </row>
    <row r="4156" spans="6:6">
      <c r="F4156" s="8" t="e">
        <f>E4156*INDEX(Нормативы!$A$1:$G$31,MATCH(Программы!A4156,Нормативы!$A$1:$A$31,0),MATCH(Программы!D4156,Нормативы!$A$1:$G$1,0))</f>
        <v>#N/A</v>
      </c>
    </row>
    <row r="4157" spans="6:6">
      <c r="F4157" s="8" t="e">
        <f>E4157*INDEX(Нормативы!$A$1:$G$31,MATCH(Программы!A4157,Нормативы!$A$1:$A$31,0),MATCH(Программы!D4157,Нормативы!$A$1:$G$1,0))</f>
        <v>#N/A</v>
      </c>
    </row>
    <row r="4158" spans="6:6">
      <c r="F4158" s="8" t="e">
        <f>E4158*INDEX(Нормативы!$A$1:$G$31,MATCH(Программы!A4158,Нормативы!$A$1:$A$31,0),MATCH(Программы!D4158,Нормативы!$A$1:$G$1,0))</f>
        <v>#N/A</v>
      </c>
    </row>
    <row r="4159" spans="6:6">
      <c r="F4159" s="8" t="e">
        <f>E4159*INDEX(Нормативы!$A$1:$G$31,MATCH(Программы!A4159,Нормативы!$A$1:$A$31,0),MATCH(Программы!D4159,Нормативы!$A$1:$G$1,0))</f>
        <v>#N/A</v>
      </c>
    </row>
    <row r="4160" spans="6:6">
      <c r="F4160" s="8" t="e">
        <f>E4160*INDEX(Нормативы!$A$1:$G$31,MATCH(Программы!A4160,Нормативы!$A$1:$A$31,0),MATCH(Программы!D4160,Нормативы!$A$1:$G$1,0))</f>
        <v>#N/A</v>
      </c>
    </row>
    <row r="4161" spans="6:6">
      <c r="F4161" s="8" t="e">
        <f>E4161*INDEX(Нормативы!$A$1:$G$31,MATCH(Программы!A4161,Нормативы!$A$1:$A$31,0),MATCH(Программы!D4161,Нормативы!$A$1:$G$1,0))</f>
        <v>#N/A</v>
      </c>
    </row>
    <row r="4162" spans="6:6">
      <c r="F4162" s="8" t="e">
        <f>E4162*INDEX(Нормативы!$A$1:$G$31,MATCH(Программы!A4162,Нормативы!$A$1:$A$31,0),MATCH(Программы!D4162,Нормативы!$A$1:$G$1,0))</f>
        <v>#N/A</v>
      </c>
    </row>
    <row r="4163" spans="6:6">
      <c r="F4163" s="8" t="e">
        <f>E4163*INDEX(Нормативы!$A$1:$G$31,MATCH(Программы!A4163,Нормативы!$A$1:$A$31,0),MATCH(Программы!D4163,Нормативы!$A$1:$G$1,0))</f>
        <v>#N/A</v>
      </c>
    </row>
    <row r="4164" spans="6:6">
      <c r="F4164" s="8" t="e">
        <f>E4164*INDEX(Нормативы!$A$1:$G$31,MATCH(Программы!A4164,Нормативы!$A$1:$A$31,0),MATCH(Программы!D4164,Нормативы!$A$1:$G$1,0))</f>
        <v>#N/A</v>
      </c>
    </row>
    <row r="4165" spans="6:6">
      <c r="F4165" s="8" t="e">
        <f>E4165*INDEX(Нормативы!$A$1:$G$31,MATCH(Программы!A4165,Нормативы!$A$1:$A$31,0),MATCH(Программы!D4165,Нормативы!$A$1:$G$1,0))</f>
        <v>#N/A</v>
      </c>
    </row>
    <row r="4166" spans="6:6">
      <c r="F4166" s="8" t="e">
        <f>E4166*INDEX(Нормативы!$A$1:$G$31,MATCH(Программы!A4166,Нормативы!$A$1:$A$31,0),MATCH(Программы!D4166,Нормативы!$A$1:$G$1,0))</f>
        <v>#N/A</v>
      </c>
    </row>
    <row r="4167" spans="6:6">
      <c r="F4167" s="8" t="e">
        <f>E4167*INDEX(Нормативы!$A$1:$G$31,MATCH(Программы!A4167,Нормативы!$A$1:$A$31,0),MATCH(Программы!D4167,Нормативы!$A$1:$G$1,0))</f>
        <v>#N/A</v>
      </c>
    </row>
    <row r="4168" spans="6:6">
      <c r="F4168" s="8" t="e">
        <f>E4168*INDEX(Нормативы!$A$1:$G$31,MATCH(Программы!A4168,Нормативы!$A$1:$A$31,0),MATCH(Программы!D4168,Нормативы!$A$1:$G$1,0))</f>
        <v>#N/A</v>
      </c>
    </row>
    <row r="4169" spans="6:6">
      <c r="F4169" s="8" t="e">
        <f>E4169*INDEX(Нормативы!$A$1:$G$31,MATCH(Программы!A4169,Нормативы!$A$1:$A$31,0),MATCH(Программы!D4169,Нормативы!$A$1:$G$1,0))</f>
        <v>#N/A</v>
      </c>
    </row>
    <row r="4170" spans="6:6">
      <c r="F4170" s="8" t="e">
        <f>E4170*INDEX(Нормативы!$A$1:$G$31,MATCH(Программы!A4170,Нормативы!$A$1:$A$31,0),MATCH(Программы!D4170,Нормативы!$A$1:$G$1,0))</f>
        <v>#N/A</v>
      </c>
    </row>
    <row r="4171" spans="6:6">
      <c r="F4171" s="8" t="e">
        <f>E4171*INDEX(Нормативы!$A$1:$G$31,MATCH(Программы!A4171,Нормативы!$A$1:$A$31,0),MATCH(Программы!D4171,Нормативы!$A$1:$G$1,0))</f>
        <v>#N/A</v>
      </c>
    </row>
    <row r="4172" spans="6:6">
      <c r="F4172" s="8" t="e">
        <f>E4172*INDEX(Нормативы!$A$1:$G$31,MATCH(Программы!A4172,Нормативы!$A$1:$A$31,0),MATCH(Программы!D4172,Нормативы!$A$1:$G$1,0))</f>
        <v>#N/A</v>
      </c>
    </row>
    <row r="4173" spans="6:6">
      <c r="F4173" s="8" t="e">
        <f>E4173*INDEX(Нормативы!$A$1:$G$31,MATCH(Программы!A4173,Нормативы!$A$1:$A$31,0),MATCH(Программы!D4173,Нормативы!$A$1:$G$1,0))</f>
        <v>#N/A</v>
      </c>
    </row>
    <row r="4174" spans="6:6">
      <c r="F4174" s="8" t="e">
        <f>E4174*INDEX(Нормативы!$A$1:$G$31,MATCH(Программы!A4174,Нормативы!$A$1:$A$31,0),MATCH(Программы!D4174,Нормативы!$A$1:$G$1,0))</f>
        <v>#N/A</v>
      </c>
    </row>
    <row r="4175" spans="6:6">
      <c r="F4175" s="8" t="e">
        <f>E4175*INDEX(Нормативы!$A$1:$G$31,MATCH(Программы!A4175,Нормативы!$A$1:$A$31,0),MATCH(Программы!D4175,Нормативы!$A$1:$G$1,0))</f>
        <v>#N/A</v>
      </c>
    </row>
    <row r="4176" spans="6:6">
      <c r="F4176" s="8" t="e">
        <f>E4176*INDEX(Нормативы!$A$1:$G$31,MATCH(Программы!A4176,Нормативы!$A$1:$A$31,0),MATCH(Программы!D4176,Нормативы!$A$1:$G$1,0))</f>
        <v>#N/A</v>
      </c>
    </row>
    <row r="4177" spans="6:6">
      <c r="F4177" s="8" t="e">
        <f>E4177*INDEX(Нормативы!$A$1:$G$31,MATCH(Программы!A4177,Нормативы!$A$1:$A$31,0),MATCH(Программы!D4177,Нормативы!$A$1:$G$1,0))</f>
        <v>#N/A</v>
      </c>
    </row>
    <row r="4178" spans="6:6">
      <c r="F4178" s="8" t="e">
        <f>E4178*INDEX(Нормативы!$A$1:$G$31,MATCH(Программы!A4178,Нормативы!$A$1:$A$31,0),MATCH(Программы!D4178,Нормативы!$A$1:$G$1,0))</f>
        <v>#N/A</v>
      </c>
    </row>
    <row r="4179" spans="6:6">
      <c r="F4179" s="8" t="e">
        <f>E4179*INDEX(Нормативы!$A$1:$G$31,MATCH(Программы!A4179,Нормативы!$A$1:$A$31,0),MATCH(Программы!D4179,Нормативы!$A$1:$G$1,0))</f>
        <v>#N/A</v>
      </c>
    </row>
    <row r="4180" spans="6:6">
      <c r="F4180" s="8" t="e">
        <f>E4180*INDEX(Нормативы!$A$1:$G$31,MATCH(Программы!A4180,Нормативы!$A$1:$A$31,0),MATCH(Программы!D4180,Нормативы!$A$1:$G$1,0))</f>
        <v>#N/A</v>
      </c>
    </row>
    <row r="4181" spans="6:6">
      <c r="F4181" s="8" t="e">
        <f>E4181*INDEX(Нормативы!$A$1:$G$31,MATCH(Программы!A4181,Нормативы!$A$1:$A$31,0),MATCH(Программы!D4181,Нормативы!$A$1:$G$1,0))</f>
        <v>#N/A</v>
      </c>
    </row>
    <row r="4182" spans="6:6">
      <c r="F4182" s="8" t="e">
        <f>E4182*INDEX(Нормативы!$A$1:$G$31,MATCH(Программы!A4182,Нормативы!$A$1:$A$31,0),MATCH(Программы!D4182,Нормативы!$A$1:$G$1,0))</f>
        <v>#N/A</v>
      </c>
    </row>
    <row r="4183" spans="6:6">
      <c r="F4183" s="8" t="e">
        <f>E4183*INDEX(Нормативы!$A$1:$G$31,MATCH(Программы!A4183,Нормативы!$A$1:$A$31,0),MATCH(Программы!D4183,Нормативы!$A$1:$G$1,0))</f>
        <v>#N/A</v>
      </c>
    </row>
    <row r="4184" spans="6:6">
      <c r="F4184" s="8" t="e">
        <f>E4184*INDEX(Нормативы!$A$1:$G$31,MATCH(Программы!A4184,Нормативы!$A$1:$A$31,0),MATCH(Программы!D4184,Нормативы!$A$1:$G$1,0))</f>
        <v>#N/A</v>
      </c>
    </row>
    <row r="4185" spans="6:6">
      <c r="F4185" s="8" t="e">
        <f>E4185*INDEX(Нормативы!$A$1:$G$31,MATCH(Программы!A4185,Нормативы!$A$1:$A$31,0),MATCH(Программы!D4185,Нормативы!$A$1:$G$1,0))</f>
        <v>#N/A</v>
      </c>
    </row>
    <row r="4186" spans="6:6">
      <c r="F4186" s="8" t="e">
        <f>E4186*INDEX(Нормативы!$A$1:$G$31,MATCH(Программы!A4186,Нормативы!$A$1:$A$31,0),MATCH(Программы!D4186,Нормативы!$A$1:$G$1,0))</f>
        <v>#N/A</v>
      </c>
    </row>
    <row r="4187" spans="6:6">
      <c r="F4187" s="8" t="e">
        <f>E4187*INDEX(Нормативы!$A$1:$G$31,MATCH(Программы!A4187,Нормативы!$A$1:$A$31,0),MATCH(Программы!D4187,Нормативы!$A$1:$G$1,0))</f>
        <v>#N/A</v>
      </c>
    </row>
    <row r="4188" spans="6:6">
      <c r="F4188" s="8" t="e">
        <f>E4188*INDEX(Нормативы!$A$1:$G$31,MATCH(Программы!A4188,Нормативы!$A$1:$A$31,0),MATCH(Программы!D4188,Нормативы!$A$1:$G$1,0))</f>
        <v>#N/A</v>
      </c>
    </row>
    <row r="4189" spans="6:6">
      <c r="F4189" s="8" t="e">
        <f>E4189*INDEX(Нормативы!$A$1:$G$31,MATCH(Программы!A4189,Нормативы!$A$1:$A$31,0),MATCH(Программы!D4189,Нормативы!$A$1:$G$1,0))</f>
        <v>#N/A</v>
      </c>
    </row>
    <row r="4190" spans="6:6">
      <c r="F4190" s="8" t="e">
        <f>E4190*INDEX(Нормативы!$A$1:$G$31,MATCH(Программы!A4190,Нормативы!$A$1:$A$31,0),MATCH(Программы!D4190,Нормативы!$A$1:$G$1,0))</f>
        <v>#N/A</v>
      </c>
    </row>
    <row r="4191" spans="6:6">
      <c r="F4191" s="8" t="e">
        <f>E4191*INDEX(Нормативы!$A$1:$G$31,MATCH(Программы!A4191,Нормативы!$A$1:$A$31,0),MATCH(Программы!D4191,Нормативы!$A$1:$G$1,0))</f>
        <v>#N/A</v>
      </c>
    </row>
    <row r="4192" spans="6:6">
      <c r="F4192" s="8" t="e">
        <f>E4192*INDEX(Нормативы!$A$1:$G$31,MATCH(Программы!A4192,Нормативы!$A$1:$A$31,0),MATCH(Программы!D4192,Нормативы!$A$1:$G$1,0))</f>
        <v>#N/A</v>
      </c>
    </row>
    <row r="4193" spans="6:6">
      <c r="F4193" s="8" t="e">
        <f>E4193*INDEX(Нормативы!$A$1:$G$31,MATCH(Программы!A4193,Нормативы!$A$1:$A$31,0),MATCH(Программы!D4193,Нормативы!$A$1:$G$1,0))</f>
        <v>#N/A</v>
      </c>
    </row>
    <row r="4194" spans="6:6">
      <c r="F4194" s="8" t="e">
        <f>E4194*INDEX(Нормативы!$A$1:$G$31,MATCH(Программы!A4194,Нормативы!$A$1:$A$31,0),MATCH(Программы!D4194,Нормативы!$A$1:$G$1,0))</f>
        <v>#N/A</v>
      </c>
    </row>
    <row r="4195" spans="6:6">
      <c r="F4195" s="8" t="e">
        <f>E4195*INDEX(Нормативы!$A$1:$G$31,MATCH(Программы!A4195,Нормативы!$A$1:$A$31,0),MATCH(Программы!D4195,Нормативы!$A$1:$G$1,0))</f>
        <v>#N/A</v>
      </c>
    </row>
    <row r="4196" spans="6:6">
      <c r="F4196" s="8" t="e">
        <f>E4196*INDEX(Нормативы!$A$1:$G$31,MATCH(Программы!A4196,Нормативы!$A$1:$A$31,0),MATCH(Программы!D4196,Нормативы!$A$1:$G$1,0))</f>
        <v>#N/A</v>
      </c>
    </row>
    <row r="4197" spans="6:6">
      <c r="F4197" s="8" t="e">
        <f>E4197*INDEX(Нормативы!$A$1:$G$31,MATCH(Программы!A4197,Нормативы!$A$1:$A$31,0),MATCH(Программы!D4197,Нормативы!$A$1:$G$1,0))</f>
        <v>#N/A</v>
      </c>
    </row>
    <row r="4198" spans="6:6">
      <c r="F4198" s="8" t="e">
        <f>E4198*INDEX(Нормативы!$A$1:$G$31,MATCH(Программы!A4198,Нормативы!$A$1:$A$31,0),MATCH(Программы!D4198,Нормативы!$A$1:$G$1,0))</f>
        <v>#N/A</v>
      </c>
    </row>
    <row r="4199" spans="6:6">
      <c r="F4199" s="8" t="e">
        <f>E4199*INDEX(Нормативы!$A$1:$G$31,MATCH(Программы!A4199,Нормативы!$A$1:$A$31,0),MATCH(Программы!D4199,Нормативы!$A$1:$G$1,0))</f>
        <v>#N/A</v>
      </c>
    </row>
    <row r="4200" spans="6:6">
      <c r="F4200" s="8" t="e">
        <f>E4200*INDEX(Нормативы!$A$1:$G$31,MATCH(Программы!A4200,Нормативы!$A$1:$A$31,0),MATCH(Программы!D4200,Нормативы!$A$1:$G$1,0))</f>
        <v>#N/A</v>
      </c>
    </row>
    <row r="4201" spans="6:6">
      <c r="F4201" s="8" t="e">
        <f>E4201*INDEX(Нормативы!$A$1:$G$31,MATCH(Программы!A4201,Нормативы!$A$1:$A$31,0),MATCH(Программы!D4201,Нормативы!$A$1:$G$1,0))</f>
        <v>#N/A</v>
      </c>
    </row>
    <row r="4202" spans="6:6">
      <c r="F4202" s="8" t="e">
        <f>E4202*INDEX(Нормативы!$A$1:$G$31,MATCH(Программы!A4202,Нормативы!$A$1:$A$31,0),MATCH(Программы!D4202,Нормативы!$A$1:$G$1,0))</f>
        <v>#N/A</v>
      </c>
    </row>
    <row r="4203" spans="6:6">
      <c r="F4203" s="8" t="e">
        <f>E4203*INDEX(Нормативы!$A$1:$G$31,MATCH(Программы!A4203,Нормативы!$A$1:$A$31,0),MATCH(Программы!D4203,Нормативы!$A$1:$G$1,0))</f>
        <v>#N/A</v>
      </c>
    </row>
    <row r="4204" spans="6:6">
      <c r="F4204" s="8" t="e">
        <f>E4204*INDEX(Нормативы!$A$1:$G$31,MATCH(Программы!A4204,Нормативы!$A$1:$A$31,0),MATCH(Программы!D4204,Нормативы!$A$1:$G$1,0))</f>
        <v>#N/A</v>
      </c>
    </row>
    <row r="4205" spans="6:6">
      <c r="F4205" s="8" t="e">
        <f>E4205*INDEX(Нормативы!$A$1:$G$31,MATCH(Программы!A4205,Нормативы!$A$1:$A$31,0),MATCH(Программы!D4205,Нормативы!$A$1:$G$1,0))</f>
        <v>#N/A</v>
      </c>
    </row>
    <row r="4206" spans="6:6">
      <c r="F4206" s="8" t="e">
        <f>E4206*INDEX(Нормативы!$A$1:$G$31,MATCH(Программы!A4206,Нормативы!$A$1:$A$31,0),MATCH(Программы!D4206,Нормативы!$A$1:$G$1,0))</f>
        <v>#N/A</v>
      </c>
    </row>
    <row r="4207" spans="6:6">
      <c r="F4207" s="8" t="e">
        <f>E4207*INDEX(Нормативы!$A$1:$G$31,MATCH(Программы!A4207,Нормативы!$A$1:$A$31,0),MATCH(Программы!D4207,Нормативы!$A$1:$G$1,0))</f>
        <v>#N/A</v>
      </c>
    </row>
    <row r="4208" spans="6:6">
      <c r="F4208" s="8" t="e">
        <f>E4208*INDEX(Нормативы!$A$1:$G$31,MATCH(Программы!A4208,Нормативы!$A$1:$A$31,0),MATCH(Программы!D4208,Нормативы!$A$1:$G$1,0))</f>
        <v>#N/A</v>
      </c>
    </row>
    <row r="4209" spans="6:6">
      <c r="F4209" s="8" t="e">
        <f>E4209*INDEX(Нормативы!$A$1:$G$31,MATCH(Программы!A4209,Нормативы!$A$1:$A$31,0),MATCH(Программы!D4209,Нормативы!$A$1:$G$1,0))</f>
        <v>#N/A</v>
      </c>
    </row>
    <row r="4210" spans="6:6">
      <c r="F4210" s="8" t="e">
        <f>E4210*INDEX(Нормативы!$A$1:$G$31,MATCH(Программы!A4210,Нормативы!$A$1:$A$31,0),MATCH(Программы!D4210,Нормативы!$A$1:$G$1,0))</f>
        <v>#N/A</v>
      </c>
    </row>
    <row r="4211" spans="6:6">
      <c r="F4211" s="8" t="e">
        <f>E4211*INDEX(Нормативы!$A$1:$G$31,MATCH(Программы!A4211,Нормативы!$A$1:$A$31,0),MATCH(Программы!D4211,Нормативы!$A$1:$G$1,0))</f>
        <v>#N/A</v>
      </c>
    </row>
    <row r="4212" spans="6:6">
      <c r="F4212" s="8" t="e">
        <f>E4212*INDEX(Нормативы!$A$1:$G$31,MATCH(Программы!A4212,Нормативы!$A$1:$A$31,0),MATCH(Программы!D4212,Нормативы!$A$1:$G$1,0))</f>
        <v>#N/A</v>
      </c>
    </row>
    <row r="4213" spans="6:6">
      <c r="F4213" s="8" t="e">
        <f>E4213*INDEX(Нормативы!$A$1:$G$31,MATCH(Программы!A4213,Нормативы!$A$1:$A$31,0),MATCH(Программы!D4213,Нормативы!$A$1:$G$1,0))</f>
        <v>#N/A</v>
      </c>
    </row>
    <row r="4214" spans="6:6">
      <c r="F4214" s="8" t="e">
        <f>E4214*INDEX(Нормативы!$A$1:$G$31,MATCH(Программы!A4214,Нормативы!$A$1:$A$31,0),MATCH(Программы!D4214,Нормативы!$A$1:$G$1,0))</f>
        <v>#N/A</v>
      </c>
    </row>
    <row r="4215" spans="6:6">
      <c r="F4215" s="8" t="e">
        <f>E4215*INDEX(Нормативы!$A$1:$G$31,MATCH(Программы!A4215,Нормативы!$A$1:$A$31,0),MATCH(Программы!D4215,Нормативы!$A$1:$G$1,0))</f>
        <v>#N/A</v>
      </c>
    </row>
    <row r="4216" spans="6:6">
      <c r="F4216" s="8" t="e">
        <f>E4216*INDEX(Нормативы!$A$1:$G$31,MATCH(Программы!A4216,Нормативы!$A$1:$A$31,0),MATCH(Программы!D4216,Нормативы!$A$1:$G$1,0))</f>
        <v>#N/A</v>
      </c>
    </row>
    <row r="4217" spans="6:6">
      <c r="F4217" s="8" t="e">
        <f>E4217*INDEX(Нормативы!$A$1:$G$31,MATCH(Программы!A4217,Нормативы!$A$1:$A$31,0),MATCH(Программы!D4217,Нормативы!$A$1:$G$1,0))</f>
        <v>#N/A</v>
      </c>
    </row>
    <row r="4218" spans="6:6">
      <c r="F4218" s="8" t="e">
        <f>E4218*INDEX(Нормативы!$A$1:$G$31,MATCH(Программы!A4218,Нормативы!$A$1:$A$31,0),MATCH(Программы!D4218,Нормативы!$A$1:$G$1,0))</f>
        <v>#N/A</v>
      </c>
    </row>
    <row r="4219" spans="6:6">
      <c r="F4219" s="8" t="e">
        <f>E4219*INDEX(Нормативы!$A$1:$G$31,MATCH(Программы!A4219,Нормативы!$A$1:$A$31,0),MATCH(Программы!D4219,Нормативы!$A$1:$G$1,0))</f>
        <v>#N/A</v>
      </c>
    </row>
    <row r="4220" spans="6:6">
      <c r="F4220" s="8" t="e">
        <f>E4220*INDEX(Нормативы!$A$1:$G$31,MATCH(Программы!A4220,Нормативы!$A$1:$A$31,0),MATCH(Программы!D4220,Нормативы!$A$1:$G$1,0))</f>
        <v>#N/A</v>
      </c>
    </row>
    <row r="4221" spans="6:6">
      <c r="F4221" s="8" t="e">
        <f>E4221*INDEX(Нормативы!$A$1:$G$31,MATCH(Программы!A4221,Нормативы!$A$1:$A$31,0),MATCH(Программы!D4221,Нормативы!$A$1:$G$1,0))</f>
        <v>#N/A</v>
      </c>
    </row>
    <row r="4222" spans="6:6">
      <c r="F4222" s="8" t="e">
        <f>E4222*INDEX(Нормативы!$A$1:$G$31,MATCH(Программы!A4222,Нормативы!$A$1:$A$31,0),MATCH(Программы!D4222,Нормативы!$A$1:$G$1,0))</f>
        <v>#N/A</v>
      </c>
    </row>
    <row r="4223" spans="6:6">
      <c r="F4223" s="8" t="e">
        <f>E4223*INDEX(Нормативы!$A$1:$G$31,MATCH(Программы!A4223,Нормативы!$A$1:$A$31,0),MATCH(Программы!D4223,Нормативы!$A$1:$G$1,0))</f>
        <v>#N/A</v>
      </c>
    </row>
    <row r="4224" spans="6:6">
      <c r="F4224" s="8" t="e">
        <f>E4224*INDEX(Нормативы!$A$1:$G$31,MATCH(Программы!A4224,Нормативы!$A$1:$A$31,0),MATCH(Программы!D4224,Нормативы!$A$1:$G$1,0))</f>
        <v>#N/A</v>
      </c>
    </row>
    <row r="4225" spans="6:6">
      <c r="F4225" s="8" t="e">
        <f>E4225*INDEX(Нормативы!$A$1:$G$31,MATCH(Программы!A4225,Нормативы!$A$1:$A$31,0),MATCH(Программы!D4225,Нормативы!$A$1:$G$1,0))</f>
        <v>#N/A</v>
      </c>
    </row>
    <row r="4226" spans="6:6">
      <c r="F4226" s="8" t="e">
        <f>E4226*INDEX(Нормативы!$A$1:$G$31,MATCH(Программы!A4226,Нормативы!$A$1:$A$31,0),MATCH(Программы!D4226,Нормативы!$A$1:$G$1,0))</f>
        <v>#N/A</v>
      </c>
    </row>
    <row r="4227" spans="6:6">
      <c r="F4227" s="8" t="e">
        <f>E4227*INDEX(Нормативы!$A$1:$G$31,MATCH(Программы!A4227,Нормативы!$A$1:$A$31,0),MATCH(Программы!D4227,Нормативы!$A$1:$G$1,0))</f>
        <v>#N/A</v>
      </c>
    </row>
    <row r="4228" spans="6:6">
      <c r="F4228" s="8" t="e">
        <f>E4228*INDEX(Нормативы!$A$1:$G$31,MATCH(Программы!A4228,Нормативы!$A$1:$A$31,0),MATCH(Программы!D4228,Нормативы!$A$1:$G$1,0))</f>
        <v>#N/A</v>
      </c>
    </row>
    <row r="4229" spans="6:6">
      <c r="F4229" s="8" t="e">
        <f>E4229*INDEX(Нормативы!$A$1:$G$31,MATCH(Программы!A4229,Нормативы!$A$1:$A$31,0),MATCH(Программы!D4229,Нормативы!$A$1:$G$1,0))</f>
        <v>#N/A</v>
      </c>
    </row>
    <row r="4230" spans="6:6">
      <c r="F4230" s="8" t="e">
        <f>E4230*INDEX(Нормативы!$A$1:$G$31,MATCH(Программы!A4230,Нормативы!$A$1:$A$31,0),MATCH(Программы!D4230,Нормативы!$A$1:$G$1,0))</f>
        <v>#N/A</v>
      </c>
    </row>
    <row r="4231" spans="6:6">
      <c r="F4231" s="8" t="e">
        <f>E4231*INDEX(Нормативы!$A$1:$G$31,MATCH(Программы!A4231,Нормативы!$A$1:$A$31,0),MATCH(Программы!D4231,Нормативы!$A$1:$G$1,0))</f>
        <v>#N/A</v>
      </c>
    </row>
    <row r="4232" spans="6:6">
      <c r="F4232" s="8" t="e">
        <f>E4232*INDEX(Нормативы!$A$1:$G$31,MATCH(Программы!A4232,Нормативы!$A$1:$A$31,0),MATCH(Программы!D4232,Нормативы!$A$1:$G$1,0))</f>
        <v>#N/A</v>
      </c>
    </row>
    <row r="4233" spans="6:6">
      <c r="F4233" s="8" t="e">
        <f>E4233*INDEX(Нормативы!$A$1:$G$31,MATCH(Программы!A4233,Нормативы!$A$1:$A$31,0),MATCH(Программы!D4233,Нормативы!$A$1:$G$1,0))</f>
        <v>#N/A</v>
      </c>
    </row>
    <row r="4234" spans="6:6">
      <c r="F4234" s="8" t="e">
        <f>E4234*INDEX(Нормативы!$A$1:$G$31,MATCH(Программы!A4234,Нормативы!$A$1:$A$31,0),MATCH(Программы!D4234,Нормативы!$A$1:$G$1,0))</f>
        <v>#N/A</v>
      </c>
    </row>
    <row r="4235" spans="6:6">
      <c r="F4235" s="8" t="e">
        <f>E4235*INDEX(Нормативы!$A$1:$G$31,MATCH(Программы!A4235,Нормативы!$A$1:$A$31,0),MATCH(Программы!D4235,Нормативы!$A$1:$G$1,0))</f>
        <v>#N/A</v>
      </c>
    </row>
    <row r="4236" spans="6:6">
      <c r="F4236" s="8" t="e">
        <f>E4236*INDEX(Нормативы!$A$1:$G$31,MATCH(Программы!A4236,Нормативы!$A$1:$A$31,0),MATCH(Программы!D4236,Нормативы!$A$1:$G$1,0))</f>
        <v>#N/A</v>
      </c>
    </row>
    <row r="4237" spans="6:6">
      <c r="F4237" s="8" t="e">
        <f>E4237*INDEX(Нормативы!$A$1:$G$31,MATCH(Программы!A4237,Нормативы!$A$1:$A$31,0),MATCH(Программы!D4237,Нормативы!$A$1:$G$1,0))</f>
        <v>#N/A</v>
      </c>
    </row>
    <row r="4238" spans="6:6">
      <c r="F4238" s="8" t="e">
        <f>E4238*INDEX(Нормативы!$A$1:$G$31,MATCH(Программы!A4238,Нормативы!$A$1:$A$31,0),MATCH(Программы!D4238,Нормативы!$A$1:$G$1,0))</f>
        <v>#N/A</v>
      </c>
    </row>
    <row r="4239" spans="6:6">
      <c r="F4239" s="8" t="e">
        <f>E4239*INDEX(Нормативы!$A$1:$G$31,MATCH(Программы!A4239,Нормативы!$A$1:$A$31,0),MATCH(Программы!D4239,Нормативы!$A$1:$G$1,0))</f>
        <v>#N/A</v>
      </c>
    </row>
    <row r="4240" spans="6:6">
      <c r="F4240" s="8" t="e">
        <f>E4240*INDEX(Нормативы!$A$1:$G$31,MATCH(Программы!A4240,Нормативы!$A$1:$A$31,0),MATCH(Программы!D4240,Нормативы!$A$1:$G$1,0))</f>
        <v>#N/A</v>
      </c>
    </row>
    <row r="4241" spans="6:6">
      <c r="F4241" s="8" t="e">
        <f>E4241*INDEX(Нормативы!$A$1:$G$31,MATCH(Программы!A4241,Нормативы!$A$1:$A$31,0),MATCH(Программы!D4241,Нормативы!$A$1:$G$1,0))</f>
        <v>#N/A</v>
      </c>
    </row>
    <row r="4242" spans="6:6">
      <c r="F4242" s="8" t="e">
        <f>E4242*INDEX(Нормативы!$A$1:$G$31,MATCH(Программы!A4242,Нормативы!$A$1:$A$31,0),MATCH(Программы!D4242,Нормативы!$A$1:$G$1,0))</f>
        <v>#N/A</v>
      </c>
    </row>
    <row r="4243" spans="6:6">
      <c r="F4243" s="8" t="e">
        <f>E4243*INDEX(Нормативы!$A$1:$G$31,MATCH(Программы!A4243,Нормативы!$A$1:$A$31,0),MATCH(Программы!D4243,Нормативы!$A$1:$G$1,0))</f>
        <v>#N/A</v>
      </c>
    </row>
    <row r="4244" spans="6:6">
      <c r="F4244" s="8" t="e">
        <f>E4244*INDEX(Нормативы!$A$1:$G$31,MATCH(Программы!A4244,Нормативы!$A$1:$A$31,0),MATCH(Программы!D4244,Нормативы!$A$1:$G$1,0))</f>
        <v>#N/A</v>
      </c>
    </row>
    <row r="4245" spans="6:6">
      <c r="F4245" s="8" t="e">
        <f>E4245*INDEX(Нормативы!$A$1:$G$31,MATCH(Программы!A4245,Нормативы!$A$1:$A$31,0),MATCH(Программы!D4245,Нормативы!$A$1:$G$1,0))</f>
        <v>#N/A</v>
      </c>
    </row>
    <row r="4246" spans="6:6">
      <c r="F4246" s="8" t="e">
        <f>E4246*INDEX(Нормативы!$A$1:$G$31,MATCH(Программы!A4246,Нормативы!$A$1:$A$31,0),MATCH(Программы!D4246,Нормативы!$A$1:$G$1,0))</f>
        <v>#N/A</v>
      </c>
    </row>
    <row r="4247" spans="6:6">
      <c r="F4247" s="8" t="e">
        <f>E4247*INDEX(Нормативы!$A$1:$G$31,MATCH(Программы!A4247,Нормативы!$A$1:$A$31,0),MATCH(Программы!D4247,Нормативы!$A$1:$G$1,0))</f>
        <v>#N/A</v>
      </c>
    </row>
    <row r="4248" spans="6:6">
      <c r="F4248" s="8" t="e">
        <f>E4248*INDEX(Нормативы!$A$1:$G$31,MATCH(Программы!A4248,Нормативы!$A$1:$A$31,0),MATCH(Программы!D4248,Нормативы!$A$1:$G$1,0))</f>
        <v>#N/A</v>
      </c>
    </row>
    <row r="4249" spans="6:6">
      <c r="F4249" s="8" t="e">
        <f>E4249*INDEX(Нормативы!$A$1:$G$31,MATCH(Программы!A4249,Нормативы!$A$1:$A$31,0),MATCH(Программы!D4249,Нормативы!$A$1:$G$1,0))</f>
        <v>#N/A</v>
      </c>
    </row>
    <row r="4250" spans="6:6">
      <c r="F4250" s="8" t="e">
        <f>E4250*INDEX(Нормативы!$A$1:$G$31,MATCH(Программы!A4250,Нормативы!$A$1:$A$31,0),MATCH(Программы!D4250,Нормативы!$A$1:$G$1,0))</f>
        <v>#N/A</v>
      </c>
    </row>
    <row r="4251" spans="6:6">
      <c r="F4251" s="8" t="e">
        <f>E4251*INDEX(Нормативы!$A$1:$G$31,MATCH(Программы!A4251,Нормативы!$A$1:$A$31,0),MATCH(Программы!D4251,Нормативы!$A$1:$G$1,0))</f>
        <v>#N/A</v>
      </c>
    </row>
    <row r="4252" spans="6:6">
      <c r="F4252" s="8" t="e">
        <f>E4252*INDEX(Нормативы!$A$1:$G$31,MATCH(Программы!A4252,Нормативы!$A$1:$A$31,0),MATCH(Программы!D4252,Нормативы!$A$1:$G$1,0))</f>
        <v>#N/A</v>
      </c>
    </row>
    <row r="4253" spans="6:6">
      <c r="F4253" s="8" t="e">
        <f>E4253*INDEX(Нормативы!$A$1:$G$31,MATCH(Программы!A4253,Нормативы!$A$1:$A$31,0),MATCH(Программы!D4253,Нормативы!$A$1:$G$1,0))</f>
        <v>#N/A</v>
      </c>
    </row>
    <row r="4254" spans="6:6">
      <c r="F4254" s="8" t="e">
        <f>E4254*INDEX(Нормативы!$A$1:$G$31,MATCH(Программы!A4254,Нормативы!$A$1:$A$31,0),MATCH(Программы!D4254,Нормативы!$A$1:$G$1,0))</f>
        <v>#N/A</v>
      </c>
    </row>
    <row r="4255" spans="6:6">
      <c r="F4255" s="8" t="e">
        <f>E4255*INDEX(Нормативы!$A$1:$G$31,MATCH(Программы!A4255,Нормативы!$A$1:$A$31,0),MATCH(Программы!D4255,Нормативы!$A$1:$G$1,0))</f>
        <v>#N/A</v>
      </c>
    </row>
    <row r="4256" spans="6:6">
      <c r="F4256" s="8" t="e">
        <f>E4256*INDEX(Нормативы!$A$1:$G$31,MATCH(Программы!A4256,Нормативы!$A$1:$A$31,0),MATCH(Программы!D4256,Нормативы!$A$1:$G$1,0))</f>
        <v>#N/A</v>
      </c>
    </row>
    <row r="4257" spans="6:6">
      <c r="F4257" s="8" t="e">
        <f>E4257*INDEX(Нормативы!$A$1:$G$31,MATCH(Программы!A4257,Нормативы!$A$1:$A$31,0),MATCH(Программы!D4257,Нормативы!$A$1:$G$1,0))</f>
        <v>#N/A</v>
      </c>
    </row>
    <row r="4258" spans="6:6">
      <c r="F4258" s="8" t="e">
        <f>E4258*INDEX(Нормативы!$A$1:$G$31,MATCH(Программы!A4258,Нормативы!$A$1:$A$31,0),MATCH(Программы!D4258,Нормативы!$A$1:$G$1,0))</f>
        <v>#N/A</v>
      </c>
    </row>
    <row r="4259" spans="6:6">
      <c r="F4259" s="8" t="e">
        <f>E4259*INDEX(Нормативы!$A$1:$G$31,MATCH(Программы!A4259,Нормативы!$A$1:$A$31,0),MATCH(Программы!D4259,Нормативы!$A$1:$G$1,0))</f>
        <v>#N/A</v>
      </c>
    </row>
    <row r="4260" spans="6:6">
      <c r="F4260" s="8" t="e">
        <f>E4260*INDEX(Нормативы!$A$1:$G$31,MATCH(Программы!A4260,Нормативы!$A$1:$A$31,0),MATCH(Программы!D4260,Нормативы!$A$1:$G$1,0))</f>
        <v>#N/A</v>
      </c>
    </row>
    <row r="4261" spans="6:6">
      <c r="F4261" s="8" t="e">
        <f>E4261*INDEX(Нормативы!$A$1:$G$31,MATCH(Программы!A4261,Нормативы!$A$1:$A$31,0),MATCH(Программы!D4261,Нормативы!$A$1:$G$1,0))</f>
        <v>#N/A</v>
      </c>
    </row>
    <row r="4262" spans="6:6">
      <c r="F4262" s="8" t="e">
        <f>E4262*INDEX(Нормативы!$A$1:$G$31,MATCH(Программы!A4262,Нормативы!$A$1:$A$31,0),MATCH(Программы!D4262,Нормативы!$A$1:$G$1,0))</f>
        <v>#N/A</v>
      </c>
    </row>
    <row r="4263" spans="6:6">
      <c r="F4263" s="8" t="e">
        <f>E4263*INDEX(Нормативы!$A$1:$G$31,MATCH(Программы!A4263,Нормативы!$A$1:$A$31,0),MATCH(Программы!D4263,Нормативы!$A$1:$G$1,0))</f>
        <v>#N/A</v>
      </c>
    </row>
    <row r="4264" spans="6:6">
      <c r="F4264" s="8" t="e">
        <f>E4264*INDEX(Нормативы!$A$1:$G$31,MATCH(Программы!A4264,Нормативы!$A$1:$A$31,0),MATCH(Программы!D4264,Нормативы!$A$1:$G$1,0))</f>
        <v>#N/A</v>
      </c>
    </row>
    <row r="4265" spans="6:6">
      <c r="F4265" s="8" t="e">
        <f>E4265*INDEX(Нормативы!$A$1:$G$31,MATCH(Программы!A4265,Нормативы!$A$1:$A$31,0),MATCH(Программы!D4265,Нормативы!$A$1:$G$1,0))</f>
        <v>#N/A</v>
      </c>
    </row>
    <row r="4266" spans="6:6">
      <c r="F4266" s="8" t="e">
        <f>E4266*INDEX(Нормативы!$A$1:$G$31,MATCH(Программы!A4266,Нормативы!$A$1:$A$31,0),MATCH(Программы!D4266,Нормативы!$A$1:$G$1,0))</f>
        <v>#N/A</v>
      </c>
    </row>
    <row r="4267" spans="6:6">
      <c r="F4267" s="8" t="e">
        <f>E4267*INDEX(Нормативы!$A$1:$G$31,MATCH(Программы!A4267,Нормативы!$A$1:$A$31,0),MATCH(Программы!D4267,Нормативы!$A$1:$G$1,0))</f>
        <v>#N/A</v>
      </c>
    </row>
    <row r="4268" spans="6:6">
      <c r="F4268" s="8" t="e">
        <f>E4268*INDEX(Нормативы!$A$1:$G$31,MATCH(Программы!A4268,Нормативы!$A$1:$A$31,0),MATCH(Программы!D4268,Нормативы!$A$1:$G$1,0))</f>
        <v>#N/A</v>
      </c>
    </row>
    <row r="4269" spans="6:6">
      <c r="F4269" s="8" t="e">
        <f>E4269*INDEX(Нормативы!$A$1:$G$31,MATCH(Программы!A4269,Нормативы!$A$1:$A$31,0),MATCH(Программы!D4269,Нормативы!$A$1:$G$1,0))</f>
        <v>#N/A</v>
      </c>
    </row>
    <row r="4270" spans="6:6">
      <c r="F4270" s="8" t="e">
        <f>E4270*INDEX(Нормативы!$A$1:$G$31,MATCH(Программы!A4270,Нормативы!$A$1:$A$31,0),MATCH(Программы!D4270,Нормативы!$A$1:$G$1,0))</f>
        <v>#N/A</v>
      </c>
    </row>
    <row r="4271" spans="6:6">
      <c r="F4271" s="8" t="e">
        <f>E4271*INDEX(Нормативы!$A$1:$G$31,MATCH(Программы!A4271,Нормативы!$A$1:$A$31,0),MATCH(Программы!D4271,Нормативы!$A$1:$G$1,0))</f>
        <v>#N/A</v>
      </c>
    </row>
    <row r="4272" spans="6:6">
      <c r="F4272" s="8" t="e">
        <f>E4272*INDEX(Нормативы!$A$1:$G$31,MATCH(Программы!A4272,Нормативы!$A$1:$A$31,0),MATCH(Программы!D4272,Нормативы!$A$1:$G$1,0))</f>
        <v>#N/A</v>
      </c>
    </row>
    <row r="4273" spans="6:6">
      <c r="F4273" s="8" t="e">
        <f>E4273*INDEX(Нормативы!$A$1:$G$31,MATCH(Программы!A4273,Нормативы!$A$1:$A$31,0),MATCH(Программы!D4273,Нормативы!$A$1:$G$1,0))</f>
        <v>#N/A</v>
      </c>
    </row>
    <row r="4274" spans="6:6">
      <c r="F4274" s="8" t="e">
        <f>E4274*INDEX(Нормативы!$A$1:$G$31,MATCH(Программы!A4274,Нормативы!$A$1:$A$31,0),MATCH(Программы!D4274,Нормативы!$A$1:$G$1,0))</f>
        <v>#N/A</v>
      </c>
    </row>
    <row r="4275" spans="6:6">
      <c r="F4275" s="8" t="e">
        <f>E4275*INDEX(Нормативы!$A$1:$G$31,MATCH(Программы!A4275,Нормативы!$A$1:$A$31,0),MATCH(Программы!D4275,Нормативы!$A$1:$G$1,0))</f>
        <v>#N/A</v>
      </c>
    </row>
    <row r="4276" spans="6:6">
      <c r="F4276" s="8" t="e">
        <f>E4276*INDEX(Нормативы!$A$1:$G$31,MATCH(Программы!A4276,Нормативы!$A$1:$A$31,0),MATCH(Программы!D4276,Нормативы!$A$1:$G$1,0))</f>
        <v>#N/A</v>
      </c>
    </row>
    <row r="4277" spans="6:6">
      <c r="F4277" s="8" t="e">
        <f>E4277*INDEX(Нормативы!$A$1:$G$31,MATCH(Программы!A4277,Нормативы!$A$1:$A$31,0),MATCH(Программы!D4277,Нормативы!$A$1:$G$1,0))</f>
        <v>#N/A</v>
      </c>
    </row>
    <row r="4278" spans="6:6">
      <c r="F4278" s="8" t="e">
        <f>E4278*INDEX(Нормативы!$A$1:$G$31,MATCH(Программы!A4278,Нормативы!$A$1:$A$31,0),MATCH(Программы!D4278,Нормативы!$A$1:$G$1,0))</f>
        <v>#N/A</v>
      </c>
    </row>
    <row r="4279" spans="6:6">
      <c r="F4279" s="8" t="e">
        <f>E4279*INDEX(Нормативы!$A$1:$G$31,MATCH(Программы!A4279,Нормативы!$A$1:$A$31,0),MATCH(Программы!D4279,Нормативы!$A$1:$G$1,0))</f>
        <v>#N/A</v>
      </c>
    </row>
    <row r="4280" spans="6:6">
      <c r="F4280" s="8" t="e">
        <f>E4280*INDEX(Нормативы!$A$1:$G$31,MATCH(Программы!A4280,Нормативы!$A$1:$A$31,0),MATCH(Программы!D4280,Нормативы!$A$1:$G$1,0))</f>
        <v>#N/A</v>
      </c>
    </row>
    <row r="4281" spans="6:6">
      <c r="F4281" s="8" t="e">
        <f>E4281*INDEX(Нормативы!$A$1:$G$31,MATCH(Программы!A4281,Нормативы!$A$1:$A$31,0),MATCH(Программы!D4281,Нормативы!$A$1:$G$1,0))</f>
        <v>#N/A</v>
      </c>
    </row>
    <row r="4282" spans="6:6">
      <c r="F4282" s="8" t="e">
        <f>E4282*INDEX(Нормативы!$A$1:$G$31,MATCH(Программы!A4282,Нормативы!$A$1:$A$31,0),MATCH(Программы!D4282,Нормативы!$A$1:$G$1,0))</f>
        <v>#N/A</v>
      </c>
    </row>
    <row r="4283" spans="6:6">
      <c r="F4283" s="8" t="e">
        <f>E4283*INDEX(Нормативы!$A$1:$G$31,MATCH(Программы!A4283,Нормативы!$A$1:$A$31,0),MATCH(Программы!D4283,Нормативы!$A$1:$G$1,0))</f>
        <v>#N/A</v>
      </c>
    </row>
    <row r="4284" spans="6:6">
      <c r="F4284" s="8" t="e">
        <f>E4284*INDEX(Нормативы!$A$1:$G$31,MATCH(Программы!A4284,Нормативы!$A$1:$A$31,0),MATCH(Программы!D4284,Нормативы!$A$1:$G$1,0))</f>
        <v>#N/A</v>
      </c>
    </row>
    <row r="4285" spans="6:6">
      <c r="F4285" s="8" t="e">
        <f>E4285*INDEX(Нормативы!$A$1:$G$31,MATCH(Программы!A4285,Нормативы!$A$1:$A$31,0),MATCH(Программы!D4285,Нормативы!$A$1:$G$1,0))</f>
        <v>#N/A</v>
      </c>
    </row>
    <row r="4286" spans="6:6">
      <c r="F4286" s="8" t="e">
        <f>E4286*INDEX(Нормативы!$A$1:$G$31,MATCH(Программы!A4286,Нормативы!$A$1:$A$31,0),MATCH(Программы!D4286,Нормативы!$A$1:$G$1,0))</f>
        <v>#N/A</v>
      </c>
    </row>
    <row r="4287" spans="6:6">
      <c r="F4287" s="8" t="e">
        <f>E4287*INDEX(Нормативы!$A$1:$G$31,MATCH(Программы!A4287,Нормативы!$A$1:$A$31,0),MATCH(Программы!D4287,Нормативы!$A$1:$G$1,0))</f>
        <v>#N/A</v>
      </c>
    </row>
    <row r="4288" spans="6:6">
      <c r="F4288" s="8" t="e">
        <f>E4288*INDEX(Нормативы!$A$1:$G$31,MATCH(Программы!A4288,Нормативы!$A$1:$A$31,0),MATCH(Программы!D4288,Нормативы!$A$1:$G$1,0))</f>
        <v>#N/A</v>
      </c>
    </row>
    <row r="4289" spans="6:6">
      <c r="F4289" s="8" t="e">
        <f>E4289*INDEX(Нормативы!$A$1:$G$31,MATCH(Программы!A4289,Нормативы!$A$1:$A$31,0),MATCH(Программы!D4289,Нормативы!$A$1:$G$1,0))</f>
        <v>#N/A</v>
      </c>
    </row>
    <row r="4290" spans="6:6">
      <c r="F4290" s="8" t="e">
        <f>E4290*INDEX(Нормативы!$A$1:$G$31,MATCH(Программы!A4290,Нормативы!$A$1:$A$31,0),MATCH(Программы!D4290,Нормативы!$A$1:$G$1,0))</f>
        <v>#N/A</v>
      </c>
    </row>
    <row r="4291" spans="6:6">
      <c r="F4291" s="8" t="e">
        <f>E4291*INDEX(Нормативы!$A$1:$G$31,MATCH(Программы!A4291,Нормативы!$A$1:$A$31,0),MATCH(Программы!D4291,Нормативы!$A$1:$G$1,0))</f>
        <v>#N/A</v>
      </c>
    </row>
    <row r="4292" spans="6:6">
      <c r="F4292" s="8" t="e">
        <f>E4292*INDEX(Нормативы!$A$1:$G$31,MATCH(Программы!A4292,Нормативы!$A$1:$A$31,0),MATCH(Программы!D4292,Нормативы!$A$1:$G$1,0))</f>
        <v>#N/A</v>
      </c>
    </row>
    <row r="4293" spans="6:6">
      <c r="F4293" s="8" t="e">
        <f>E4293*INDEX(Нормативы!$A$1:$G$31,MATCH(Программы!A4293,Нормативы!$A$1:$A$31,0),MATCH(Программы!D4293,Нормативы!$A$1:$G$1,0))</f>
        <v>#N/A</v>
      </c>
    </row>
    <row r="4294" spans="6:6">
      <c r="F4294" s="8" t="e">
        <f>E4294*INDEX(Нормативы!$A$1:$G$31,MATCH(Программы!A4294,Нормативы!$A$1:$A$31,0),MATCH(Программы!D4294,Нормативы!$A$1:$G$1,0))</f>
        <v>#N/A</v>
      </c>
    </row>
    <row r="4295" spans="6:6">
      <c r="F4295" s="8" t="e">
        <f>E4295*INDEX(Нормативы!$A$1:$G$31,MATCH(Программы!A4295,Нормативы!$A$1:$A$31,0),MATCH(Программы!D4295,Нормативы!$A$1:$G$1,0))</f>
        <v>#N/A</v>
      </c>
    </row>
    <row r="4296" spans="6:6">
      <c r="F4296" s="8" t="e">
        <f>E4296*INDEX(Нормативы!$A$1:$G$31,MATCH(Программы!A4296,Нормативы!$A$1:$A$31,0),MATCH(Программы!D4296,Нормативы!$A$1:$G$1,0))</f>
        <v>#N/A</v>
      </c>
    </row>
    <row r="4297" spans="6:6">
      <c r="F4297" s="8" t="e">
        <f>E4297*INDEX(Нормативы!$A$1:$G$31,MATCH(Программы!A4297,Нормативы!$A$1:$A$31,0),MATCH(Программы!D4297,Нормативы!$A$1:$G$1,0))</f>
        <v>#N/A</v>
      </c>
    </row>
    <row r="4298" spans="6:6">
      <c r="F4298" s="8" t="e">
        <f>E4298*INDEX(Нормативы!$A$1:$G$31,MATCH(Программы!A4298,Нормативы!$A$1:$A$31,0),MATCH(Программы!D4298,Нормативы!$A$1:$G$1,0))</f>
        <v>#N/A</v>
      </c>
    </row>
    <row r="4299" spans="6:6">
      <c r="F4299" s="8" t="e">
        <f>E4299*INDEX(Нормативы!$A$1:$G$31,MATCH(Программы!A4299,Нормативы!$A$1:$A$31,0),MATCH(Программы!D4299,Нормативы!$A$1:$G$1,0))</f>
        <v>#N/A</v>
      </c>
    </row>
    <row r="4300" spans="6:6">
      <c r="F4300" s="8" t="e">
        <f>E4300*INDEX(Нормативы!$A$1:$G$31,MATCH(Программы!A4300,Нормативы!$A$1:$A$31,0),MATCH(Программы!D4300,Нормативы!$A$1:$G$1,0))</f>
        <v>#N/A</v>
      </c>
    </row>
    <row r="4301" spans="6:6">
      <c r="F4301" s="8" t="e">
        <f>E4301*INDEX(Нормативы!$A$1:$G$31,MATCH(Программы!A4301,Нормативы!$A$1:$A$31,0),MATCH(Программы!D4301,Нормативы!$A$1:$G$1,0))</f>
        <v>#N/A</v>
      </c>
    </row>
    <row r="4302" spans="6:6">
      <c r="F4302" s="8" t="e">
        <f>E4302*INDEX(Нормативы!$A$1:$G$31,MATCH(Программы!A4302,Нормативы!$A$1:$A$31,0),MATCH(Программы!D4302,Нормативы!$A$1:$G$1,0))</f>
        <v>#N/A</v>
      </c>
    </row>
    <row r="4303" spans="6:6">
      <c r="F4303" s="8" t="e">
        <f>E4303*INDEX(Нормативы!$A$1:$G$31,MATCH(Программы!A4303,Нормативы!$A$1:$A$31,0),MATCH(Программы!D4303,Нормативы!$A$1:$G$1,0))</f>
        <v>#N/A</v>
      </c>
    </row>
    <row r="4304" spans="6:6">
      <c r="F4304" s="8" t="e">
        <f>E4304*INDEX(Нормативы!$A$1:$G$31,MATCH(Программы!A4304,Нормативы!$A$1:$A$31,0),MATCH(Программы!D4304,Нормативы!$A$1:$G$1,0))</f>
        <v>#N/A</v>
      </c>
    </row>
    <row r="4305" spans="6:6">
      <c r="F4305" s="8" t="e">
        <f>E4305*INDEX(Нормативы!$A$1:$G$31,MATCH(Программы!A4305,Нормативы!$A$1:$A$31,0),MATCH(Программы!D4305,Нормативы!$A$1:$G$1,0))</f>
        <v>#N/A</v>
      </c>
    </row>
    <row r="4306" spans="6:6">
      <c r="F4306" s="8" t="e">
        <f>E4306*INDEX(Нормативы!$A$1:$G$31,MATCH(Программы!A4306,Нормативы!$A$1:$A$31,0),MATCH(Программы!D4306,Нормативы!$A$1:$G$1,0))</f>
        <v>#N/A</v>
      </c>
    </row>
    <row r="4307" spans="6:6">
      <c r="F4307" s="8" t="e">
        <f>E4307*INDEX(Нормативы!$A$1:$G$31,MATCH(Программы!A4307,Нормативы!$A$1:$A$31,0),MATCH(Программы!D4307,Нормативы!$A$1:$G$1,0))</f>
        <v>#N/A</v>
      </c>
    </row>
    <row r="4308" spans="6:6">
      <c r="F4308" s="8" t="e">
        <f>E4308*INDEX(Нормативы!$A$1:$G$31,MATCH(Программы!A4308,Нормативы!$A$1:$A$31,0),MATCH(Программы!D4308,Нормативы!$A$1:$G$1,0))</f>
        <v>#N/A</v>
      </c>
    </row>
    <row r="4309" spans="6:6">
      <c r="F4309" s="8" t="e">
        <f>E4309*INDEX(Нормативы!$A$1:$G$31,MATCH(Программы!A4309,Нормативы!$A$1:$A$31,0),MATCH(Программы!D4309,Нормативы!$A$1:$G$1,0))</f>
        <v>#N/A</v>
      </c>
    </row>
    <row r="4310" spans="6:6">
      <c r="F4310" s="8" t="e">
        <f>E4310*INDEX(Нормативы!$A$1:$G$31,MATCH(Программы!A4310,Нормативы!$A$1:$A$31,0),MATCH(Программы!D4310,Нормативы!$A$1:$G$1,0))</f>
        <v>#N/A</v>
      </c>
    </row>
    <row r="4311" spans="6:6">
      <c r="F4311" s="8" t="e">
        <f>E4311*INDEX(Нормативы!$A$1:$G$31,MATCH(Программы!A4311,Нормативы!$A$1:$A$31,0),MATCH(Программы!D4311,Нормативы!$A$1:$G$1,0))</f>
        <v>#N/A</v>
      </c>
    </row>
    <row r="4312" spans="6:6">
      <c r="F4312" s="8" t="e">
        <f>E4312*INDEX(Нормативы!$A$1:$G$31,MATCH(Программы!A4312,Нормативы!$A$1:$A$31,0),MATCH(Программы!D4312,Нормативы!$A$1:$G$1,0))</f>
        <v>#N/A</v>
      </c>
    </row>
    <row r="4313" spans="6:6">
      <c r="F4313" s="8" t="e">
        <f>E4313*INDEX(Нормативы!$A$1:$G$31,MATCH(Программы!A4313,Нормативы!$A$1:$A$31,0),MATCH(Программы!D4313,Нормативы!$A$1:$G$1,0))</f>
        <v>#N/A</v>
      </c>
    </row>
    <row r="4314" spans="6:6">
      <c r="F4314" s="8" t="e">
        <f>E4314*INDEX(Нормативы!$A$1:$G$31,MATCH(Программы!A4314,Нормативы!$A$1:$A$31,0),MATCH(Программы!D4314,Нормативы!$A$1:$G$1,0))</f>
        <v>#N/A</v>
      </c>
    </row>
    <row r="4315" spans="6:6">
      <c r="F4315" s="8" t="e">
        <f>E4315*INDEX(Нормативы!$A$1:$G$31,MATCH(Программы!A4315,Нормативы!$A$1:$A$31,0),MATCH(Программы!D4315,Нормативы!$A$1:$G$1,0))</f>
        <v>#N/A</v>
      </c>
    </row>
    <row r="4316" spans="6:6">
      <c r="F4316" s="8" t="e">
        <f>E4316*INDEX(Нормативы!$A$1:$G$31,MATCH(Программы!A4316,Нормативы!$A$1:$A$31,0),MATCH(Программы!D4316,Нормативы!$A$1:$G$1,0))</f>
        <v>#N/A</v>
      </c>
    </row>
    <row r="4317" spans="6:6">
      <c r="F4317" s="8" t="e">
        <f>E4317*INDEX(Нормативы!$A$1:$G$31,MATCH(Программы!A4317,Нормативы!$A$1:$A$31,0),MATCH(Программы!D4317,Нормативы!$A$1:$G$1,0))</f>
        <v>#N/A</v>
      </c>
    </row>
    <row r="4318" spans="6:6">
      <c r="F4318" s="8" t="e">
        <f>E4318*INDEX(Нормативы!$A$1:$G$31,MATCH(Программы!A4318,Нормативы!$A$1:$A$31,0),MATCH(Программы!D4318,Нормативы!$A$1:$G$1,0))</f>
        <v>#N/A</v>
      </c>
    </row>
    <row r="4319" spans="6:6">
      <c r="F4319" s="8" t="e">
        <f>E4319*INDEX(Нормативы!$A$1:$G$31,MATCH(Программы!A4319,Нормативы!$A$1:$A$31,0),MATCH(Программы!D4319,Нормативы!$A$1:$G$1,0))</f>
        <v>#N/A</v>
      </c>
    </row>
    <row r="4320" spans="6:6">
      <c r="F4320" s="8" t="e">
        <f>E4320*INDEX(Нормативы!$A$1:$G$31,MATCH(Программы!A4320,Нормативы!$A$1:$A$31,0),MATCH(Программы!D4320,Нормативы!$A$1:$G$1,0))</f>
        <v>#N/A</v>
      </c>
    </row>
    <row r="4321" spans="6:6">
      <c r="F4321" s="8" t="e">
        <f>E4321*INDEX(Нормативы!$A$1:$G$31,MATCH(Программы!A4321,Нормативы!$A$1:$A$31,0),MATCH(Программы!D4321,Нормативы!$A$1:$G$1,0))</f>
        <v>#N/A</v>
      </c>
    </row>
    <row r="4322" spans="6:6">
      <c r="F4322" s="8" t="e">
        <f>E4322*INDEX(Нормативы!$A$1:$G$31,MATCH(Программы!A4322,Нормативы!$A$1:$A$31,0),MATCH(Программы!D4322,Нормативы!$A$1:$G$1,0))</f>
        <v>#N/A</v>
      </c>
    </row>
    <row r="4323" spans="6:6">
      <c r="F4323" s="8" t="e">
        <f>E4323*INDEX(Нормативы!$A$1:$G$31,MATCH(Программы!A4323,Нормативы!$A$1:$A$31,0),MATCH(Программы!D4323,Нормативы!$A$1:$G$1,0))</f>
        <v>#N/A</v>
      </c>
    </row>
    <row r="4324" spans="6:6">
      <c r="F4324" s="8" t="e">
        <f>E4324*INDEX(Нормативы!$A$1:$G$31,MATCH(Программы!A4324,Нормативы!$A$1:$A$31,0),MATCH(Программы!D4324,Нормативы!$A$1:$G$1,0))</f>
        <v>#N/A</v>
      </c>
    </row>
    <row r="4325" spans="6:6">
      <c r="F4325" s="8" t="e">
        <f>E4325*INDEX(Нормативы!$A$1:$G$31,MATCH(Программы!A4325,Нормативы!$A$1:$A$31,0),MATCH(Программы!D4325,Нормативы!$A$1:$G$1,0))</f>
        <v>#N/A</v>
      </c>
    </row>
    <row r="4326" spans="6:6">
      <c r="F4326" s="8" t="e">
        <f>E4326*INDEX(Нормативы!$A$1:$G$31,MATCH(Программы!A4326,Нормативы!$A$1:$A$31,0),MATCH(Программы!D4326,Нормативы!$A$1:$G$1,0))</f>
        <v>#N/A</v>
      </c>
    </row>
    <row r="4327" spans="6:6">
      <c r="F4327" s="8" t="e">
        <f>E4327*INDEX(Нормативы!$A$1:$G$31,MATCH(Программы!A4327,Нормативы!$A$1:$A$31,0),MATCH(Программы!D4327,Нормативы!$A$1:$G$1,0))</f>
        <v>#N/A</v>
      </c>
    </row>
    <row r="4328" spans="6:6">
      <c r="F4328" s="8" t="e">
        <f>E4328*INDEX(Нормативы!$A$1:$G$31,MATCH(Программы!A4328,Нормативы!$A$1:$A$31,0),MATCH(Программы!D4328,Нормативы!$A$1:$G$1,0))</f>
        <v>#N/A</v>
      </c>
    </row>
    <row r="4329" spans="6:6">
      <c r="F4329" s="8" t="e">
        <f>E4329*INDEX(Нормативы!$A$1:$G$31,MATCH(Программы!A4329,Нормативы!$A$1:$A$31,0),MATCH(Программы!D4329,Нормативы!$A$1:$G$1,0))</f>
        <v>#N/A</v>
      </c>
    </row>
    <row r="4330" spans="6:6">
      <c r="F4330" s="8" t="e">
        <f>E4330*INDEX(Нормативы!$A$1:$G$31,MATCH(Программы!A4330,Нормативы!$A$1:$A$31,0),MATCH(Программы!D4330,Нормативы!$A$1:$G$1,0))</f>
        <v>#N/A</v>
      </c>
    </row>
    <row r="4331" spans="6:6">
      <c r="F4331" s="8" t="e">
        <f>E4331*INDEX(Нормативы!$A$1:$G$31,MATCH(Программы!A4331,Нормативы!$A$1:$A$31,0),MATCH(Программы!D4331,Нормативы!$A$1:$G$1,0))</f>
        <v>#N/A</v>
      </c>
    </row>
    <row r="4332" spans="6:6">
      <c r="F4332" s="8" t="e">
        <f>E4332*INDEX(Нормативы!$A$1:$G$31,MATCH(Программы!A4332,Нормативы!$A$1:$A$31,0),MATCH(Программы!D4332,Нормативы!$A$1:$G$1,0))</f>
        <v>#N/A</v>
      </c>
    </row>
    <row r="4333" spans="6:6">
      <c r="F4333" s="8" t="e">
        <f>E4333*INDEX(Нормативы!$A$1:$G$31,MATCH(Программы!A4333,Нормативы!$A$1:$A$31,0),MATCH(Программы!D4333,Нормативы!$A$1:$G$1,0))</f>
        <v>#N/A</v>
      </c>
    </row>
    <row r="4334" spans="6:6">
      <c r="F4334" s="8" t="e">
        <f>E4334*INDEX(Нормативы!$A$1:$G$31,MATCH(Программы!A4334,Нормативы!$A$1:$A$31,0),MATCH(Программы!D4334,Нормативы!$A$1:$G$1,0))</f>
        <v>#N/A</v>
      </c>
    </row>
    <row r="4335" spans="6:6">
      <c r="F4335" s="8" t="e">
        <f>E4335*INDEX(Нормативы!$A$1:$G$31,MATCH(Программы!A4335,Нормативы!$A$1:$A$31,0),MATCH(Программы!D4335,Нормативы!$A$1:$G$1,0))</f>
        <v>#N/A</v>
      </c>
    </row>
    <row r="4336" spans="6:6">
      <c r="F4336" s="8" t="e">
        <f>E4336*INDEX(Нормативы!$A$1:$G$31,MATCH(Программы!A4336,Нормативы!$A$1:$A$31,0),MATCH(Программы!D4336,Нормативы!$A$1:$G$1,0))</f>
        <v>#N/A</v>
      </c>
    </row>
    <row r="4337" spans="6:6">
      <c r="F4337" s="8" t="e">
        <f>E4337*INDEX(Нормативы!$A$1:$G$31,MATCH(Программы!A4337,Нормативы!$A$1:$A$31,0),MATCH(Программы!D4337,Нормативы!$A$1:$G$1,0))</f>
        <v>#N/A</v>
      </c>
    </row>
    <row r="4338" spans="6:6">
      <c r="F4338" s="8" t="e">
        <f>E4338*INDEX(Нормативы!$A$1:$G$31,MATCH(Программы!A4338,Нормативы!$A$1:$A$31,0),MATCH(Программы!D4338,Нормативы!$A$1:$G$1,0))</f>
        <v>#N/A</v>
      </c>
    </row>
    <row r="4339" spans="6:6">
      <c r="F4339" s="8" t="e">
        <f>E4339*INDEX(Нормативы!$A$1:$G$31,MATCH(Программы!A4339,Нормативы!$A$1:$A$31,0),MATCH(Программы!D4339,Нормативы!$A$1:$G$1,0))</f>
        <v>#N/A</v>
      </c>
    </row>
    <row r="4340" spans="6:6">
      <c r="F4340" s="8" t="e">
        <f>E4340*INDEX(Нормативы!$A$1:$G$31,MATCH(Программы!A4340,Нормативы!$A$1:$A$31,0),MATCH(Программы!D4340,Нормативы!$A$1:$G$1,0))</f>
        <v>#N/A</v>
      </c>
    </row>
    <row r="4341" spans="6:6">
      <c r="F4341" s="8" t="e">
        <f>E4341*INDEX(Нормативы!$A$1:$G$31,MATCH(Программы!A4341,Нормативы!$A$1:$A$31,0),MATCH(Программы!D4341,Нормативы!$A$1:$G$1,0))</f>
        <v>#N/A</v>
      </c>
    </row>
    <row r="4342" spans="6:6">
      <c r="F4342" s="8" t="e">
        <f>E4342*INDEX(Нормативы!$A$1:$G$31,MATCH(Программы!A4342,Нормативы!$A$1:$A$31,0),MATCH(Программы!D4342,Нормативы!$A$1:$G$1,0))</f>
        <v>#N/A</v>
      </c>
    </row>
    <row r="4343" spans="6:6">
      <c r="F4343" s="8" t="e">
        <f>E4343*INDEX(Нормативы!$A$1:$G$31,MATCH(Программы!A4343,Нормативы!$A$1:$A$31,0),MATCH(Программы!D4343,Нормативы!$A$1:$G$1,0))</f>
        <v>#N/A</v>
      </c>
    </row>
    <row r="4344" spans="6:6">
      <c r="F4344" s="8" t="e">
        <f>E4344*INDEX(Нормативы!$A$1:$G$31,MATCH(Программы!A4344,Нормативы!$A$1:$A$31,0),MATCH(Программы!D4344,Нормативы!$A$1:$G$1,0))</f>
        <v>#N/A</v>
      </c>
    </row>
    <row r="4345" spans="6:6">
      <c r="F4345" s="8" t="e">
        <f>E4345*INDEX(Нормативы!$A$1:$G$31,MATCH(Программы!A4345,Нормативы!$A$1:$A$31,0),MATCH(Программы!D4345,Нормативы!$A$1:$G$1,0))</f>
        <v>#N/A</v>
      </c>
    </row>
    <row r="4346" spans="6:6">
      <c r="F4346" s="8" t="e">
        <f>E4346*INDEX(Нормативы!$A$1:$G$31,MATCH(Программы!A4346,Нормативы!$A$1:$A$31,0),MATCH(Программы!D4346,Нормативы!$A$1:$G$1,0))</f>
        <v>#N/A</v>
      </c>
    </row>
    <row r="4347" spans="6:6">
      <c r="F4347" s="8" t="e">
        <f>E4347*INDEX(Нормативы!$A$1:$G$31,MATCH(Программы!A4347,Нормативы!$A$1:$A$31,0),MATCH(Программы!D4347,Нормативы!$A$1:$G$1,0))</f>
        <v>#N/A</v>
      </c>
    </row>
    <row r="4348" spans="6:6">
      <c r="F4348" s="8" t="e">
        <f>E4348*INDEX(Нормативы!$A$1:$G$31,MATCH(Программы!A4348,Нормативы!$A$1:$A$31,0),MATCH(Программы!D4348,Нормативы!$A$1:$G$1,0))</f>
        <v>#N/A</v>
      </c>
    </row>
    <row r="4349" spans="6:6">
      <c r="F4349" s="8" t="e">
        <f>E4349*INDEX(Нормативы!$A$1:$G$31,MATCH(Программы!A4349,Нормативы!$A$1:$A$31,0),MATCH(Программы!D4349,Нормативы!$A$1:$G$1,0))</f>
        <v>#N/A</v>
      </c>
    </row>
    <row r="4350" spans="6:6">
      <c r="F4350" s="8" t="e">
        <f>E4350*INDEX(Нормативы!$A$1:$G$31,MATCH(Программы!A4350,Нормативы!$A$1:$A$31,0),MATCH(Программы!D4350,Нормативы!$A$1:$G$1,0))</f>
        <v>#N/A</v>
      </c>
    </row>
    <row r="4351" spans="6:6">
      <c r="F4351" s="8" t="e">
        <f>E4351*INDEX(Нормативы!$A$1:$G$31,MATCH(Программы!A4351,Нормативы!$A$1:$A$31,0),MATCH(Программы!D4351,Нормативы!$A$1:$G$1,0))</f>
        <v>#N/A</v>
      </c>
    </row>
    <row r="4352" spans="6:6">
      <c r="F4352" s="8" t="e">
        <f>E4352*INDEX(Нормативы!$A$1:$G$31,MATCH(Программы!A4352,Нормативы!$A$1:$A$31,0),MATCH(Программы!D4352,Нормативы!$A$1:$G$1,0))</f>
        <v>#N/A</v>
      </c>
    </row>
    <row r="4353" spans="6:6">
      <c r="F4353" s="8" t="e">
        <f>E4353*INDEX(Нормативы!$A$1:$G$31,MATCH(Программы!A4353,Нормативы!$A$1:$A$31,0),MATCH(Программы!D4353,Нормативы!$A$1:$G$1,0))</f>
        <v>#N/A</v>
      </c>
    </row>
    <row r="4354" spans="6:6">
      <c r="F4354" s="8" t="e">
        <f>E4354*INDEX(Нормативы!$A$1:$G$31,MATCH(Программы!A4354,Нормативы!$A$1:$A$31,0),MATCH(Программы!D4354,Нормативы!$A$1:$G$1,0))</f>
        <v>#N/A</v>
      </c>
    </row>
    <row r="4355" spans="6:6">
      <c r="F4355" s="8" t="e">
        <f>E4355*INDEX(Нормативы!$A$1:$G$31,MATCH(Программы!A4355,Нормативы!$A$1:$A$31,0),MATCH(Программы!D4355,Нормативы!$A$1:$G$1,0))</f>
        <v>#N/A</v>
      </c>
    </row>
    <row r="4356" spans="6:6">
      <c r="F4356" s="8" t="e">
        <f>E4356*INDEX(Нормативы!$A$1:$G$31,MATCH(Программы!A4356,Нормативы!$A$1:$A$31,0),MATCH(Программы!D4356,Нормативы!$A$1:$G$1,0))</f>
        <v>#N/A</v>
      </c>
    </row>
    <row r="4357" spans="6:6">
      <c r="F4357" s="8" t="e">
        <f>E4357*INDEX(Нормативы!$A$1:$G$31,MATCH(Программы!A4357,Нормативы!$A$1:$A$31,0),MATCH(Программы!D4357,Нормативы!$A$1:$G$1,0))</f>
        <v>#N/A</v>
      </c>
    </row>
    <row r="4358" spans="6:6">
      <c r="F4358" s="8" t="e">
        <f>E4358*INDEX(Нормативы!$A$1:$G$31,MATCH(Программы!A4358,Нормативы!$A$1:$A$31,0),MATCH(Программы!D4358,Нормативы!$A$1:$G$1,0))</f>
        <v>#N/A</v>
      </c>
    </row>
    <row r="4359" spans="6:6">
      <c r="F4359" s="8" t="e">
        <f>E4359*INDEX(Нормативы!$A$1:$G$31,MATCH(Программы!A4359,Нормативы!$A$1:$A$31,0),MATCH(Программы!D4359,Нормативы!$A$1:$G$1,0))</f>
        <v>#N/A</v>
      </c>
    </row>
    <row r="4360" spans="6:6">
      <c r="F4360" s="8" t="e">
        <f>E4360*INDEX(Нормативы!$A$1:$G$31,MATCH(Программы!A4360,Нормативы!$A$1:$A$31,0),MATCH(Программы!D4360,Нормативы!$A$1:$G$1,0))</f>
        <v>#N/A</v>
      </c>
    </row>
    <row r="4361" spans="6:6">
      <c r="F4361" s="8" t="e">
        <f>E4361*INDEX(Нормативы!$A$1:$G$31,MATCH(Программы!A4361,Нормативы!$A$1:$A$31,0),MATCH(Программы!D4361,Нормативы!$A$1:$G$1,0))</f>
        <v>#N/A</v>
      </c>
    </row>
    <row r="4362" spans="6:6">
      <c r="F4362" s="8" t="e">
        <f>E4362*INDEX(Нормативы!$A$1:$G$31,MATCH(Программы!A4362,Нормативы!$A$1:$A$31,0),MATCH(Программы!D4362,Нормативы!$A$1:$G$1,0))</f>
        <v>#N/A</v>
      </c>
    </row>
    <row r="4363" spans="6:6">
      <c r="F4363" s="8" t="e">
        <f>E4363*INDEX(Нормативы!$A$1:$G$31,MATCH(Программы!A4363,Нормативы!$A$1:$A$31,0),MATCH(Программы!D4363,Нормативы!$A$1:$G$1,0))</f>
        <v>#N/A</v>
      </c>
    </row>
    <row r="4364" spans="6:6">
      <c r="F4364" s="8" t="e">
        <f>E4364*INDEX(Нормативы!$A$1:$G$31,MATCH(Программы!A4364,Нормативы!$A$1:$A$31,0),MATCH(Программы!D4364,Нормативы!$A$1:$G$1,0))</f>
        <v>#N/A</v>
      </c>
    </row>
    <row r="4365" spans="6:6">
      <c r="F4365" s="8" t="e">
        <f>E4365*INDEX(Нормативы!$A$1:$G$31,MATCH(Программы!A4365,Нормативы!$A$1:$A$31,0),MATCH(Программы!D4365,Нормативы!$A$1:$G$1,0))</f>
        <v>#N/A</v>
      </c>
    </row>
    <row r="4366" spans="6:6">
      <c r="F4366" s="8" t="e">
        <f>E4366*INDEX(Нормативы!$A$1:$G$31,MATCH(Программы!A4366,Нормативы!$A$1:$A$31,0),MATCH(Программы!D4366,Нормативы!$A$1:$G$1,0))</f>
        <v>#N/A</v>
      </c>
    </row>
    <row r="4367" spans="6:6">
      <c r="F4367" s="8" t="e">
        <f>E4367*INDEX(Нормативы!$A$1:$G$31,MATCH(Программы!A4367,Нормативы!$A$1:$A$31,0),MATCH(Программы!D4367,Нормативы!$A$1:$G$1,0))</f>
        <v>#N/A</v>
      </c>
    </row>
    <row r="4368" spans="6:6">
      <c r="F4368" s="8" t="e">
        <f>E4368*INDEX(Нормативы!$A$1:$G$31,MATCH(Программы!A4368,Нормативы!$A$1:$A$31,0),MATCH(Программы!D4368,Нормативы!$A$1:$G$1,0))</f>
        <v>#N/A</v>
      </c>
    </row>
    <row r="4369" spans="6:6">
      <c r="F4369" s="8" t="e">
        <f>E4369*INDEX(Нормативы!$A$1:$G$31,MATCH(Программы!A4369,Нормативы!$A$1:$A$31,0),MATCH(Программы!D4369,Нормативы!$A$1:$G$1,0))</f>
        <v>#N/A</v>
      </c>
    </row>
    <row r="4370" spans="6:6">
      <c r="F4370" s="8" t="e">
        <f>E4370*INDEX(Нормативы!$A$1:$G$31,MATCH(Программы!A4370,Нормативы!$A$1:$A$31,0),MATCH(Программы!D4370,Нормативы!$A$1:$G$1,0))</f>
        <v>#N/A</v>
      </c>
    </row>
    <row r="4371" spans="6:6">
      <c r="F4371" s="8" t="e">
        <f>E4371*INDEX(Нормативы!$A$1:$G$31,MATCH(Программы!A4371,Нормативы!$A$1:$A$31,0),MATCH(Программы!D4371,Нормативы!$A$1:$G$1,0))</f>
        <v>#N/A</v>
      </c>
    </row>
    <row r="4372" spans="6:6">
      <c r="F4372" s="8" t="e">
        <f>E4372*INDEX(Нормативы!$A$1:$G$31,MATCH(Программы!A4372,Нормативы!$A$1:$A$31,0),MATCH(Программы!D4372,Нормативы!$A$1:$G$1,0))</f>
        <v>#N/A</v>
      </c>
    </row>
    <row r="4373" spans="6:6">
      <c r="F4373" s="8" t="e">
        <f>E4373*INDEX(Нормативы!$A$1:$G$31,MATCH(Программы!A4373,Нормативы!$A$1:$A$31,0),MATCH(Программы!D4373,Нормативы!$A$1:$G$1,0))</f>
        <v>#N/A</v>
      </c>
    </row>
    <row r="4374" spans="6:6">
      <c r="F4374" s="8" t="e">
        <f>E4374*INDEX(Нормативы!$A$1:$G$31,MATCH(Программы!A4374,Нормативы!$A$1:$A$31,0),MATCH(Программы!D4374,Нормативы!$A$1:$G$1,0))</f>
        <v>#N/A</v>
      </c>
    </row>
    <row r="4375" spans="6:6">
      <c r="F4375" s="8" t="e">
        <f>E4375*INDEX(Нормативы!$A$1:$G$31,MATCH(Программы!A4375,Нормативы!$A$1:$A$31,0),MATCH(Программы!D4375,Нормативы!$A$1:$G$1,0))</f>
        <v>#N/A</v>
      </c>
    </row>
    <row r="4376" spans="6:6">
      <c r="F4376" s="8" t="e">
        <f>E4376*INDEX(Нормативы!$A$1:$G$31,MATCH(Программы!A4376,Нормативы!$A$1:$A$31,0),MATCH(Программы!D4376,Нормативы!$A$1:$G$1,0))</f>
        <v>#N/A</v>
      </c>
    </row>
    <row r="4377" spans="6:6">
      <c r="F4377" s="8" t="e">
        <f>E4377*INDEX(Нормативы!$A$1:$G$31,MATCH(Программы!A4377,Нормативы!$A$1:$A$31,0),MATCH(Программы!D4377,Нормативы!$A$1:$G$1,0))</f>
        <v>#N/A</v>
      </c>
    </row>
    <row r="4378" spans="6:6">
      <c r="F4378" s="8" t="e">
        <f>E4378*INDEX(Нормативы!$A$1:$G$31,MATCH(Программы!A4378,Нормативы!$A$1:$A$31,0),MATCH(Программы!D4378,Нормативы!$A$1:$G$1,0))</f>
        <v>#N/A</v>
      </c>
    </row>
    <row r="4379" spans="6:6">
      <c r="F4379" s="8" t="e">
        <f>E4379*INDEX(Нормативы!$A$1:$G$31,MATCH(Программы!A4379,Нормативы!$A$1:$A$31,0),MATCH(Программы!D4379,Нормативы!$A$1:$G$1,0))</f>
        <v>#N/A</v>
      </c>
    </row>
    <row r="4380" spans="6:6">
      <c r="F4380" s="8" t="e">
        <f>E4380*INDEX(Нормативы!$A$1:$G$31,MATCH(Программы!A4380,Нормативы!$A$1:$A$31,0),MATCH(Программы!D4380,Нормативы!$A$1:$G$1,0))</f>
        <v>#N/A</v>
      </c>
    </row>
    <row r="4381" spans="6:6">
      <c r="F4381" s="8" t="e">
        <f>E4381*INDEX(Нормативы!$A$1:$G$31,MATCH(Программы!A4381,Нормативы!$A$1:$A$31,0),MATCH(Программы!D4381,Нормативы!$A$1:$G$1,0))</f>
        <v>#N/A</v>
      </c>
    </row>
    <row r="4382" spans="6:6">
      <c r="F4382" s="8" t="e">
        <f>E4382*INDEX(Нормативы!$A$1:$G$31,MATCH(Программы!A4382,Нормативы!$A$1:$A$31,0),MATCH(Программы!D4382,Нормативы!$A$1:$G$1,0))</f>
        <v>#N/A</v>
      </c>
    </row>
    <row r="4383" spans="6:6">
      <c r="F4383" s="8" t="e">
        <f>E4383*INDEX(Нормативы!$A$1:$G$31,MATCH(Программы!A4383,Нормативы!$A$1:$A$31,0),MATCH(Программы!D4383,Нормативы!$A$1:$G$1,0))</f>
        <v>#N/A</v>
      </c>
    </row>
    <row r="4384" spans="6:6">
      <c r="F4384" s="8" t="e">
        <f>E4384*INDEX(Нормативы!$A$1:$G$31,MATCH(Программы!A4384,Нормативы!$A$1:$A$31,0),MATCH(Программы!D4384,Нормативы!$A$1:$G$1,0))</f>
        <v>#N/A</v>
      </c>
    </row>
    <row r="4385" spans="6:6">
      <c r="F4385" s="8" t="e">
        <f>E4385*INDEX(Нормативы!$A$1:$G$31,MATCH(Программы!A4385,Нормативы!$A$1:$A$31,0),MATCH(Программы!D4385,Нормативы!$A$1:$G$1,0))</f>
        <v>#N/A</v>
      </c>
    </row>
    <row r="4386" spans="6:6">
      <c r="F4386" s="8" t="e">
        <f>E4386*INDEX(Нормативы!$A$1:$G$31,MATCH(Программы!A4386,Нормативы!$A$1:$A$31,0),MATCH(Программы!D4386,Нормативы!$A$1:$G$1,0))</f>
        <v>#N/A</v>
      </c>
    </row>
    <row r="4387" spans="6:6">
      <c r="F4387" s="8" t="e">
        <f>E4387*INDEX(Нормативы!$A$1:$G$31,MATCH(Программы!A4387,Нормативы!$A$1:$A$31,0),MATCH(Программы!D4387,Нормативы!$A$1:$G$1,0))</f>
        <v>#N/A</v>
      </c>
    </row>
    <row r="4388" spans="6:6">
      <c r="F4388" s="8" t="e">
        <f>E4388*INDEX(Нормативы!$A$1:$G$31,MATCH(Программы!A4388,Нормативы!$A$1:$A$31,0),MATCH(Программы!D4388,Нормативы!$A$1:$G$1,0))</f>
        <v>#N/A</v>
      </c>
    </row>
    <row r="4389" spans="6:6">
      <c r="F4389" s="8" t="e">
        <f>E4389*INDEX(Нормативы!$A$1:$G$31,MATCH(Программы!A4389,Нормативы!$A$1:$A$31,0),MATCH(Программы!D4389,Нормативы!$A$1:$G$1,0))</f>
        <v>#N/A</v>
      </c>
    </row>
    <row r="4390" spans="6:6">
      <c r="F4390" s="8" t="e">
        <f>E4390*INDEX(Нормативы!$A$1:$G$31,MATCH(Программы!A4390,Нормативы!$A$1:$A$31,0),MATCH(Программы!D4390,Нормативы!$A$1:$G$1,0))</f>
        <v>#N/A</v>
      </c>
    </row>
    <row r="4391" spans="6:6">
      <c r="F4391" s="8" t="e">
        <f>E4391*INDEX(Нормативы!$A$1:$G$31,MATCH(Программы!A4391,Нормативы!$A$1:$A$31,0),MATCH(Программы!D4391,Нормативы!$A$1:$G$1,0))</f>
        <v>#N/A</v>
      </c>
    </row>
    <row r="4392" spans="6:6">
      <c r="F4392" s="8" t="e">
        <f>E4392*INDEX(Нормативы!$A$1:$G$31,MATCH(Программы!A4392,Нормативы!$A$1:$A$31,0),MATCH(Программы!D4392,Нормативы!$A$1:$G$1,0))</f>
        <v>#N/A</v>
      </c>
    </row>
    <row r="4393" spans="6:6">
      <c r="F4393" s="8" t="e">
        <f>E4393*INDEX(Нормативы!$A$1:$G$31,MATCH(Программы!A4393,Нормативы!$A$1:$A$31,0),MATCH(Программы!D4393,Нормативы!$A$1:$G$1,0))</f>
        <v>#N/A</v>
      </c>
    </row>
    <row r="4394" spans="6:6">
      <c r="F4394" s="8" t="e">
        <f>E4394*INDEX(Нормативы!$A$1:$G$31,MATCH(Программы!A4394,Нормативы!$A$1:$A$31,0),MATCH(Программы!D4394,Нормативы!$A$1:$G$1,0))</f>
        <v>#N/A</v>
      </c>
    </row>
    <row r="4395" spans="6:6">
      <c r="F4395" s="8" t="e">
        <f>E4395*INDEX(Нормативы!$A$1:$G$31,MATCH(Программы!A4395,Нормативы!$A$1:$A$31,0),MATCH(Программы!D4395,Нормативы!$A$1:$G$1,0))</f>
        <v>#N/A</v>
      </c>
    </row>
    <row r="4396" spans="6:6">
      <c r="F4396" s="8" t="e">
        <f>E4396*INDEX(Нормативы!$A$1:$G$31,MATCH(Программы!A4396,Нормативы!$A$1:$A$31,0),MATCH(Программы!D4396,Нормативы!$A$1:$G$1,0))</f>
        <v>#N/A</v>
      </c>
    </row>
    <row r="4397" spans="6:6">
      <c r="F4397" s="8" t="e">
        <f>E4397*INDEX(Нормативы!$A$1:$G$31,MATCH(Программы!A4397,Нормативы!$A$1:$A$31,0),MATCH(Программы!D4397,Нормативы!$A$1:$G$1,0))</f>
        <v>#N/A</v>
      </c>
    </row>
    <row r="4398" spans="6:6">
      <c r="F4398" s="8" t="e">
        <f>E4398*INDEX(Нормативы!$A$1:$G$31,MATCH(Программы!A4398,Нормативы!$A$1:$A$31,0),MATCH(Программы!D4398,Нормативы!$A$1:$G$1,0))</f>
        <v>#N/A</v>
      </c>
    </row>
    <row r="4399" spans="6:6">
      <c r="F4399" s="8" t="e">
        <f>E4399*INDEX(Нормативы!$A$1:$G$31,MATCH(Программы!A4399,Нормативы!$A$1:$A$31,0),MATCH(Программы!D4399,Нормативы!$A$1:$G$1,0))</f>
        <v>#N/A</v>
      </c>
    </row>
    <row r="4400" spans="6:6">
      <c r="F4400" s="8" t="e">
        <f>E4400*INDEX(Нормативы!$A$1:$G$31,MATCH(Программы!A4400,Нормативы!$A$1:$A$31,0),MATCH(Программы!D4400,Нормативы!$A$1:$G$1,0))</f>
        <v>#N/A</v>
      </c>
    </row>
    <row r="4401" spans="6:6">
      <c r="F4401" s="8" t="e">
        <f>E4401*INDEX(Нормативы!$A$1:$G$31,MATCH(Программы!A4401,Нормативы!$A$1:$A$31,0),MATCH(Программы!D4401,Нормативы!$A$1:$G$1,0))</f>
        <v>#N/A</v>
      </c>
    </row>
    <row r="4402" spans="6:6">
      <c r="F4402" s="8" t="e">
        <f>E4402*INDEX(Нормативы!$A$1:$G$31,MATCH(Программы!A4402,Нормативы!$A$1:$A$31,0),MATCH(Программы!D4402,Нормативы!$A$1:$G$1,0))</f>
        <v>#N/A</v>
      </c>
    </row>
    <row r="4403" spans="6:6">
      <c r="F4403" s="8" t="e">
        <f>E4403*INDEX(Нормативы!$A$1:$G$31,MATCH(Программы!A4403,Нормативы!$A$1:$A$31,0),MATCH(Программы!D4403,Нормативы!$A$1:$G$1,0))</f>
        <v>#N/A</v>
      </c>
    </row>
    <row r="4404" spans="6:6">
      <c r="F4404" s="8" t="e">
        <f>E4404*INDEX(Нормативы!$A$1:$G$31,MATCH(Программы!A4404,Нормативы!$A$1:$A$31,0),MATCH(Программы!D4404,Нормативы!$A$1:$G$1,0))</f>
        <v>#N/A</v>
      </c>
    </row>
    <row r="4405" spans="6:6">
      <c r="F4405" s="8" t="e">
        <f>E4405*INDEX(Нормативы!$A$1:$G$31,MATCH(Программы!A4405,Нормативы!$A$1:$A$31,0),MATCH(Программы!D4405,Нормативы!$A$1:$G$1,0))</f>
        <v>#N/A</v>
      </c>
    </row>
    <row r="4406" spans="6:6">
      <c r="F4406" s="8" t="e">
        <f>E4406*INDEX(Нормативы!$A$1:$G$31,MATCH(Программы!A4406,Нормативы!$A$1:$A$31,0),MATCH(Программы!D4406,Нормативы!$A$1:$G$1,0))</f>
        <v>#N/A</v>
      </c>
    </row>
    <row r="4407" spans="6:6">
      <c r="F4407" s="8" t="e">
        <f>E4407*INDEX(Нормативы!$A$1:$G$31,MATCH(Программы!A4407,Нормативы!$A$1:$A$31,0),MATCH(Программы!D4407,Нормативы!$A$1:$G$1,0))</f>
        <v>#N/A</v>
      </c>
    </row>
    <row r="4408" spans="6:6">
      <c r="F4408" s="8" t="e">
        <f>E4408*INDEX(Нормативы!$A$1:$G$31,MATCH(Программы!A4408,Нормативы!$A$1:$A$31,0),MATCH(Программы!D4408,Нормативы!$A$1:$G$1,0))</f>
        <v>#N/A</v>
      </c>
    </row>
    <row r="4409" spans="6:6">
      <c r="F4409" s="8" t="e">
        <f>E4409*INDEX(Нормативы!$A$1:$G$31,MATCH(Программы!A4409,Нормативы!$A$1:$A$31,0),MATCH(Программы!D4409,Нормативы!$A$1:$G$1,0))</f>
        <v>#N/A</v>
      </c>
    </row>
    <row r="4410" spans="6:6">
      <c r="F4410" s="8" t="e">
        <f>E4410*INDEX(Нормативы!$A$1:$G$31,MATCH(Программы!A4410,Нормативы!$A$1:$A$31,0),MATCH(Программы!D4410,Нормативы!$A$1:$G$1,0))</f>
        <v>#N/A</v>
      </c>
    </row>
    <row r="4411" spans="6:6">
      <c r="F4411" s="8" t="e">
        <f>E4411*INDEX(Нормативы!$A$1:$G$31,MATCH(Программы!A4411,Нормативы!$A$1:$A$31,0),MATCH(Программы!D4411,Нормативы!$A$1:$G$1,0))</f>
        <v>#N/A</v>
      </c>
    </row>
    <row r="4412" spans="6:6">
      <c r="F4412" s="8" t="e">
        <f>E4412*INDEX(Нормативы!$A$1:$G$31,MATCH(Программы!A4412,Нормативы!$A$1:$A$31,0),MATCH(Программы!D4412,Нормативы!$A$1:$G$1,0))</f>
        <v>#N/A</v>
      </c>
    </row>
    <row r="4413" spans="6:6">
      <c r="F4413" s="8" t="e">
        <f>E4413*INDEX(Нормативы!$A$1:$G$31,MATCH(Программы!A4413,Нормативы!$A$1:$A$31,0),MATCH(Программы!D4413,Нормативы!$A$1:$G$1,0))</f>
        <v>#N/A</v>
      </c>
    </row>
    <row r="4414" spans="6:6">
      <c r="F4414" s="8" t="e">
        <f>E4414*INDEX(Нормативы!$A$1:$G$31,MATCH(Программы!A4414,Нормативы!$A$1:$A$31,0),MATCH(Программы!D4414,Нормативы!$A$1:$G$1,0))</f>
        <v>#N/A</v>
      </c>
    </row>
    <row r="4415" spans="6:6">
      <c r="F4415" s="8" t="e">
        <f>E4415*INDEX(Нормативы!$A$1:$G$31,MATCH(Программы!A4415,Нормативы!$A$1:$A$31,0),MATCH(Программы!D4415,Нормативы!$A$1:$G$1,0))</f>
        <v>#N/A</v>
      </c>
    </row>
    <row r="4416" spans="6:6">
      <c r="F4416" s="8" t="e">
        <f>E4416*INDEX(Нормативы!$A$1:$G$31,MATCH(Программы!A4416,Нормативы!$A$1:$A$31,0),MATCH(Программы!D4416,Нормативы!$A$1:$G$1,0))</f>
        <v>#N/A</v>
      </c>
    </row>
    <row r="4417" spans="6:6">
      <c r="F4417" s="8" t="e">
        <f>E4417*INDEX(Нормативы!$A$1:$G$31,MATCH(Программы!A4417,Нормативы!$A$1:$A$31,0),MATCH(Программы!D4417,Нормативы!$A$1:$G$1,0))</f>
        <v>#N/A</v>
      </c>
    </row>
    <row r="4418" spans="6:6">
      <c r="F4418" s="8" t="e">
        <f>E4418*INDEX(Нормативы!$A$1:$G$31,MATCH(Программы!A4418,Нормативы!$A$1:$A$31,0),MATCH(Программы!D4418,Нормативы!$A$1:$G$1,0))</f>
        <v>#N/A</v>
      </c>
    </row>
    <row r="4419" spans="6:6">
      <c r="F4419" s="8" t="e">
        <f>E4419*INDEX(Нормативы!$A$1:$G$31,MATCH(Программы!A4419,Нормативы!$A$1:$A$31,0),MATCH(Программы!D4419,Нормативы!$A$1:$G$1,0))</f>
        <v>#N/A</v>
      </c>
    </row>
    <row r="4420" spans="6:6">
      <c r="F4420" s="8" t="e">
        <f>E4420*INDEX(Нормативы!$A$1:$G$31,MATCH(Программы!A4420,Нормативы!$A$1:$A$31,0),MATCH(Программы!D4420,Нормативы!$A$1:$G$1,0))</f>
        <v>#N/A</v>
      </c>
    </row>
    <row r="4421" spans="6:6">
      <c r="F4421" s="8" t="e">
        <f>E4421*INDEX(Нормативы!$A$1:$G$31,MATCH(Программы!A4421,Нормативы!$A$1:$A$31,0),MATCH(Программы!D4421,Нормативы!$A$1:$G$1,0))</f>
        <v>#N/A</v>
      </c>
    </row>
    <row r="4422" spans="6:6">
      <c r="F4422" s="8" t="e">
        <f>E4422*INDEX(Нормативы!$A$1:$G$31,MATCH(Программы!A4422,Нормативы!$A$1:$A$31,0),MATCH(Программы!D4422,Нормативы!$A$1:$G$1,0))</f>
        <v>#N/A</v>
      </c>
    </row>
    <row r="4423" spans="6:6">
      <c r="F4423" s="8" t="e">
        <f>E4423*INDEX(Нормативы!$A$1:$G$31,MATCH(Программы!A4423,Нормативы!$A$1:$A$31,0),MATCH(Программы!D4423,Нормативы!$A$1:$G$1,0))</f>
        <v>#N/A</v>
      </c>
    </row>
    <row r="4424" spans="6:6">
      <c r="F4424" s="8" t="e">
        <f>E4424*INDEX(Нормативы!$A$1:$G$31,MATCH(Программы!A4424,Нормативы!$A$1:$A$31,0),MATCH(Программы!D4424,Нормативы!$A$1:$G$1,0))</f>
        <v>#N/A</v>
      </c>
    </row>
    <row r="4425" spans="6:6">
      <c r="F4425" s="8" t="e">
        <f>E4425*INDEX(Нормативы!$A$1:$G$31,MATCH(Программы!A4425,Нормативы!$A$1:$A$31,0),MATCH(Программы!D4425,Нормативы!$A$1:$G$1,0))</f>
        <v>#N/A</v>
      </c>
    </row>
    <row r="4426" spans="6:6">
      <c r="F4426" s="8" t="e">
        <f>E4426*INDEX(Нормативы!$A$1:$G$31,MATCH(Программы!A4426,Нормативы!$A$1:$A$31,0),MATCH(Программы!D4426,Нормативы!$A$1:$G$1,0))</f>
        <v>#N/A</v>
      </c>
    </row>
    <row r="4427" spans="6:6">
      <c r="F4427" s="8" t="e">
        <f>E4427*INDEX(Нормативы!$A$1:$G$31,MATCH(Программы!A4427,Нормативы!$A$1:$A$31,0),MATCH(Программы!D4427,Нормативы!$A$1:$G$1,0))</f>
        <v>#N/A</v>
      </c>
    </row>
    <row r="4428" spans="6:6">
      <c r="F4428" s="8" t="e">
        <f>E4428*INDEX(Нормативы!$A$1:$G$31,MATCH(Программы!A4428,Нормативы!$A$1:$A$31,0),MATCH(Программы!D4428,Нормативы!$A$1:$G$1,0))</f>
        <v>#N/A</v>
      </c>
    </row>
    <row r="4429" spans="6:6">
      <c r="F4429" s="8" t="e">
        <f>E4429*INDEX(Нормативы!$A$1:$G$31,MATCH(Программы!A4429,Нормативы!$A$1:$A$31,0),MATCH(Программы!D4429,Нормативы!$A$1:$G$1,0))</f>
        <v>#N/A</v>
      </c>
    </row>
    <row r="4430" spans="6:6">
      <c r="F4430" s="8" t="e">
        <f>E4430*INDEX(Нормативы!$A$1:$G$31,MATCH(Программы!A4430,Нормативы!$A$1:$A$31,0),MATCH(Программы!D4430,Нормативы!$A$1:$G$1,0))</f>
        <v>#N/A</v>
      </c>
    </row>
    <row r="4431" spans="6:6">
      <c r="F4431" s="8" t="e">
        <f>E4431*INDEX(Нормативы!$A$1:$G$31,MATCH(Программы!A4431,Нормативы!$A$1:$A$31,0),MATCH(Программы!D4431,Нормативы!$A$1:$G$1,0))</f>
        <v>#N/A</v>
      </c>
    </row>
    <row r="4432" spans="6:6">
      <c r="F4432" s="8" t="e">
        <f>E4432*INDEX(Нормативы!$A$1:$G$31,MATCH(Программы!A4432,Нормативы!$A$1:$A$31,0),MATCH(Программы!D4432,Нормативы!$A$1:$G$1,0))</f>
        <v>#N/A</v>
      </c>
    </row>
    <row r="4433" spans="6:6">
      <c r="F4433" s="8" t="e">
        <f>E4433*INDEX(Нормативы!$A$1:$G$31,MATCH(Программы!A4433,Нормативы!$A$1:$A$31,0),MATCH(Программы!D4433,Нормативы!$A$1:$G$1,0))</f>
        <v>#N/A</v>
      </c>
    </row>
    <row r="4434" spans="6:6">
      <c r="F4434" s="8" t="e">
        <f>E4434*INDEX(Нормативы!$A$1:$G$31,MATCH(Программы!A4434,Нормативы!$A$1:$A$31,0),MATCH(Программы!D4434,Нормативы!$A$1:$G$1,0))</f>
        <v>#N/A</v>
      </c>
    </row>
    <row r="4435" spans="6:6">
      <c r="F4435" s="8" t="e">
        <f>E4435*INDEX(Нормативы!$A$1:$G$31,MATCH(Программы!A4435,Нормативы!$A$1:$A$31,0),MATCH(Программы!D4435,Нормативы!$A$1:$G$1,0))</f>
        <v>#N/A</v>
      </c>
    </row>
    <row r="4436" spans="6:6">
      <c r="F4436" s="8" t="e">
        <f>E4436*INDEX(Нормативы!$A$1:$G$31,MATCH(Программы!A4436,Нормативы!$A$1:$A$31,0),MATCH(Программы!D4436,Нормативы!$A$1:$G$1,0))</f>
        <v>#N/A</v>
      </c>
    </row>
    <row r="4437" spans="6:6">
      <c r="F4437" s="8" t="e">
        <f>E4437*INDEX(Нормативы!$A$1:$G$31,MATCH(Программы!A4437,Нормативы!$A$1:$A$31,0),MATCH(Программы!D4437,Нормативы!$A$1:$G$1,0))</f>
        <v>#N/A</v>
      </c>
    </row>
    <row r="4438" spans="6:6">
      <c r="F4438" s="8" t="e">
        <f>E4438*INDEX(Нормативы!$A$1:$G$31,MATCH(Программы!A4438,Нормативы!$A$1:$A$31,0),MATCH(Программы!D4438,Нормативы!$A$1:$G$1,0))</f>
        <v>#N/A</v>
      </c>
    </row>
    <row r="4439" spans="6:6">
      <c r="F4439" s="8" t="e">
        <f>E4439*INDEX(Нормативы!$A$1:$G$31,MATCH(Программы!A4439,Нормативы!$A$1:$A$31,0),MATCH(Программы!D4439,Нормативы!$A$1:$G$1,0))</f>
        <v>#N/A</v>
      </c>
    </row>
    <row r="4440" spans="6:6">
      <c r="F4440" s="8" t="e">
        <f>E4440*INDEX(Нормативы!$A$1:$G$31,MATCH(Программы!A4440,Нормативы!$A$1:$A$31,0),MATCH(Программы!D4440,Нормативы!$A$1:$G$1,0))</f>
        <v>#N/A</v>
      </c>
    </row>
    <row r="4441" spans="6:6">
      <c r="F4441" s="8" t="e">
        <f>E4441*INDEX(Нормативы!$A$1:$G$31,MATCH(Программы!A4441,Нормативы!$A$1:$A$31,0),MATCH(Программы!D4441,Нормативы!$A$1:$G$1,0))</f>
        <v>#N/A</v>
      </c>
    </row>
    <row r="4442" spans="6:6">
      <c r="F4442" s="8" t="e">
        <f>E4442*INDEX(Нормативы!$A$1:$G$31,MATCH(Программы!A4442,Нормативы!$A$1:$A$31,0),MATCH(Программы!D4442,Нормативы!$A$1:$G$1,0))</f>
        <v>#N/A</v>
      </c>
    </row>
    <row r="4443" spans="6:6">
      <c r="F4443" s="8" t="e">
        <f>E4443*INDEX(Нормативы!$A$1:$G$31,MATCH(Программы!A4443,Нормативы!$A$1:$A$31,0),MATCH(Программы!D4443,Нормативы!$A$1:$G$1,0))</f>
        <v>#N/A</v>
      </c>
    </row>
    <row r="4444" spans="6:6">
      <c r="F4444" s="8" t="e">
        <f>E4444*INDEX(Нормативы!$A$1:$G$31,MATCH(Программы!A4444,Нормативы!$A$1:$A$31,0),MATCH(Программы!D4444,Нормативы!$A$1:$G$1,0))</f>
        <v>#N/A</v>
      </c>
    </row>
    <row r="4445" spans="6:6">
      <c r="F4445" s="8" t="e">
        <f>E4445*INDEX(Нормативы!$A$1:$G$31,MATCH(Программы!A4445,Нормативы!$A$1:$A$31,0),MATCH(Программы!D4445,Нормативы!$A$1:$G$1,0))</f>
        <v>#N/A</v>
      </c>
    </row>
    <row r="4446" spans="6:6">
      <c r="F4446" s="8" t="e">
        <f>E4446*INDEX(Нормативы!$A$1:$G$31,MATCH(Программы!A4446,Нормативы!$A$1:$A$31,0),MATCH(Программы!D4446,Нормативы!$A$1:$G$1,0))</f>
        <v>#N/A</v>
      </c>
    </row>
    <row r="4447" spans="6:6">
      <c r="F4447" s="8" t="e">
        <f>E4447*INDEX(Нормативы!$A$1:$G$31,MATCH(Программы!A4447,Нормативы!$A$1:$A$31,0),MATCH(Программы!D4447,Нормативы!$A$1:$G$1,0))</f>
        <v>#N/A</v>
      </c>
    </row>
    <row r="4448" spans="6:6">
      <c r="F4448" s="8" t="e">
        <f>E4448*INDEX(Нормативы!$A$1:$G$31,MATCH(Программы!A4448,Нормативы!$A$1:$A$31,0),MATCH(Программы!D4448,Нормативы!$A$1:$G$1,0))</f>
        <v>#N/A</v>
      </c>
    </row>
    <row r="4449" spans="6:6">
      <c r="F4449" s="8" t="e">
        <f>E4449*INDEX(Нормативы!$A$1:$G$31,MATCH(Программы!A4449,Нормативы!$A$1:$A$31,0),MATCH(Программы!D4449,Нормативы!$A$1:$G$1,0))</f>
        <v>#N/A</v>
      </c>
    </row>
    <row r="4450" spans="6:6">
      <c r="F4450" s="8" t="e">
        <f>E4450*INDEX(Нормативы!$A$1:$G$31,MATCH(Программы!A4450,Нормативы!$A$1:$A$31,0),MATCH(Программы!D4450,Нормативы!$A$1:$G$1,0))</f>
        <v>#N/A</v>
      </c>
    </row>
    <row r="4451" spans="6:6">
      <c r="F4451" s="8" t="e">
        <f>E4451*INDEX(Нормативы!$A$1:$G$31,MATCH(Программы!A4451,Нормативы!$A$1:$A$31,0),MATCH(Программы!D4451,Нормативы!$A$1:$G$1,0))</f>
        <v>#N/A</v>
      </c>
    </row>
    <row r="4452" spans="6:6">
      <c r="F4452" s="8" t="e">
        <f>E4452*INDEX(Нормативы!$A$1:$G$31,MATCH(Программы!A4452,Нормативы!$A$1:$A$31,0),MATCH(Программы!D4452,Нормативы!$A$1:$G$1,0))</f>
        <v>#N/A</v>
      </c>
    </row>
    <row r="4453" spans="6:6">
      <c r="F4453" s="8" t="e">
        <f>E4453*INDEX(Нормативы!$A$1:$G$31,MATCH(Программы!A4453,Нормативы!$A$1:$A$31,0),MATCH(Программы!D4453,Нормативы!$A$1:$G$1,0))</f>
        <v>#N/A</v>
      </c>
    </row>
    <row r="4454" spans="6:6">
      <c r="F4454" s="8" t="e">
        <f>E4454*INDEX(Нормативы!$A$1:$G$31,MATCH(Программы!A4454,Нормативы!$A$1:$A$31,0),MATCH(Программы!D4454,Нормативы!$A$1:$G$1,0))</f>
        <v>#N/A</v>
      </c>
    </row>
    <row r="4455" spans="6:6">
      <c r="F4455" s="8" t="e">
        <f>E4455*INDEX(Нормативы!$A$1:$G$31,MATCH(Программы!A4455,Нормативы!$A$1:$A$31,0),MATCH(Программы!D4455,Нормативы!$A$1:$G$1,0))</f>
        <v>#N/A</v>
      </c>
    </row>
    <row r="4456" spans="6:6">
      <c r="F4456" s="8" t="e">
        <f>E4456*INDEX(Нормативы!$A$1:$G$31,MATCH(Программы!A4456,Нормативы!$A$1:$A$31,0),MATCH(Программы!D4456,Нормативы!$A$1:$G$1,0))</f>
        <v>#N/A</v>
      </c>
    </row>
    <row r="4457" spans="6:6">
      <c r="F4457" s="8" t="e">
        <f>E4457*INDEX(Нормативы!$A$1:$G$31,MATCH(Программы!A4457,Нормативы!$A$1:$A$31,0),MATCH(Программы!D4457,Нормативы!$A$1:$G$1,0))</f>
        <v>#N/A</v>
      </c>
    </row>
    <row r="4458" spans="6:6">
      <c r="F4458" s="8" t="e">
        <f>E4458*INDEX(Нормативы!$A$1:$G$31,MATCH(Программы!A4458,Нормативы!$A$1:$A$31,0),MATCH(Программы!D4458,Нормативы!$A$1:$G$1,0))</f>
        <v>#N/A</v>
      </c>
    </row>
    <row r="4459" spans="6:6">
      <c r="F4459" s="8" t="e">
        <f>E4459*INDEX(Нормативы!$A$1:$G$31,MATCH(Программы!A4459,Нормативы!$A$1:$A$31,0),MATCH(Программы!D4459,Нормативы!$A$1:$G$1,0))</f>
        <v>#N/A</v>
      </c>
    </row>
    <row r="4460" spans="6:6">
      <c r="F4460" s="8" t="e">
        <f>E4460*INDEX(Нормативы!$A$1:$G$31,MATCH(Программы!A4460,Нормативы!$A$1:$A$31,0),MATCH(Программы!D4460,Нормативы!$A$1:$G$1,0))</f>
        <v>#N/A</v>
      </c>
    </row>
    <row r="4461" spans="6:6">
      <c r="F4461" s="8" t="e">
        <f>E4461*INDEX(Нормативы!$A$1:$G$31,MATCH(Программы!A4461,Нормативы!$A$1:$A$31,0),MATCH(Программы!D4461,Нормативы!$A$1:$G$1,0))</f>
        <v>#N/A</v>
      </c>
    </row>
    <row r="4462" spans="6:6">
      <c r="F4462" s="8" t="e">
        <f>E4462*INDEX(Нормативы!$A$1:$G$31,MATCH(Программы!A4462,Нормативы!$A$1:$A$31,0),MATCH(Программы!D4462,Нормативы!$A$1:$G$1,0))</f>
        <v>#N/A</v>
      </c>
    </row>
    <row r="4463" spans="6:6">
      <c r="F4463" s="8" t="e">
        <f>E4463*INDEX(Нормативы!$A$1:$G$31,MATCH(Программы!A4463,Нормативы!$A$1:$A$31,0),MATCH(Программы!D4463,Нормативы!$A$1:$G$1,0))</f>
        <v>#N/A</v>
      </c>
    </row>
    <row r="4464" spans="6:6">
      <c r="F4464" s="8" t="e">
        <f>E4464*INDEX(Нормативы!$A$1:$G$31,MATCH(Программы!A4464,Нормативы!$A$1:$A$31,0),MATCH(Программы!D4464,Нормативы!$A$1:$G$1,0))</f>
        <v>#N/A</v>
      </c>
    </row>
    <row r="4465" spans="6:6">
      <c r="F4465" s="8" t="e">
        <f>E4465*INDEX(Нормативы!$A$1:$G$31,MATCH(Программы!A4465,Нормативы!$A$1:$A$31,0),MATCH(Программы!D4465,Нормативы!$A$1:$G$1,0))</f>
        <v>#N/A</v>
      </c>
    </row>
    <row r="4466" spans="6:6">
      <c r="F4466" s="8" t="e">
        <f>E4466*INDEX(Нормативы!$A$1:$G$31,MATCH(Программы!A4466,Нормативы!$A$1:$A$31,0),MATCH(Программы!D4466,Нормативы!$A$1:$G$1,0))</f>
        <v>#N/A</v>
      </c>
    </row>
    <row r="4467" spans="6:6">
      <c r="F4467" s="8" t="e">
        <f>E4467*INDEX(Нормативы!$A$1:$G$31,MATCH(Программы!A4467,Нормативы!$A$1:$A$31,0),MATCH(Программы!D4467,Нормативы!$A$1:$G$1,0))</f>
        <v>#N/A</v>
      </c>
    </row>
    <row r="4468" spans="6:6">
      <c r="F4468" s="8" t="e">
        <f>E4468*INDEX(Нормативы!$A$1:$G$31,MATCH(Программы!A4468,Нормативы!$A$1:$A$31,0),MATCH(Программы!D4468,Нормативы!$A$1:$G$1,0))</f>
        <v>#N/A</v>
      </c>
    </row>
    <row r="4469" spans="6:6">
      <c r="F4469" s="8" t="e">
        <f>E4469*INDEX(Нормативы!$A$1:$G$31,MATCH(Программы!A4469,Нормативы!$A$1:$A$31,0),MATCH(Программы!D4469,Нормативы!$A$1:$G$1,0))</f>
        <v>#N/A</v>
      </c>
    </row>
    <row r="4470" spans="6:6">
      <c r="F4470" s="8" t="e">
        <f>E4470*INDEX(Нормативы!$A$1:$G$31,MATCH(Программы!A4470,Нормативы!$A$1:$A$31,0),MATCH(Программы!D4470,Нормативы!$A$1:$G$1,0))</f>
        <v>#N/A</v>
      </c>
    </row>
    <row r="4471" spans="6:6">
      <c r="F4471" s="8" t="e">
        <f>E4471*INDEX(Нормативы!$A$1:$G$31,MATCH(Программы!A4471,Нормативы!$A$1:$A$31,0),MATCH(Программы!D4471,Нормативы!$A$1:$G$1,0))</f>
        <v>#N/A</v>
      </c>
    </row>
    <row r="4472" spans="6:6">
      <c r="F4472" s="8" t="e">
        <f>E4472*INDEX(Нормативы!$A$1:$G$31,MATCH(Программы!A4472,Нормативы!$A$1:$A$31,0),MATCH(Программы!D4472,Нормативы!$A$1:$G$1,0))</f>
        <v>#N/A</v>
      </c>
    </row>
    <row r="4473" spans="6:6">
      <c r="F4473" s="8" t="e">
        <f>E4473*INDEX(Нормативы!$A$1:$G$31,MATCH(Программы!A4473,Нормативы!$A$1:$A$31,0),MATCH(Программы!D4473,Нормативы!$A$1:$G$1,0))</f>
        <v>#N/A</v>
      </c>
    </row>
    <row r="4474" spans="6:6">
      <c r="F4474" s="8" t="e">
        <f>E4474*INDEX(Нормативы!$A$1:$G$31,MATCH(Программы!A4474,Нормативы!$A$1:$A$31,0),MATCH(Программы!D4474,Нормативы!$A$1:$G$1,0))</f>
        <v>#N/A</v>
      </c>
    </row>
    <row r="4475" spans="6:6">
      <c r="F4475" s="8" t="e">
        <f>E4475*INDEX(Нормативы!$A$1:$G$31,MATCH(Программы!A4475,Нормативы!$A$1:$A$31,0),MATCH(Программы!D4475,Нормативы!$A$1:$G$1,0))</f>
        <v>#N/A</v>
      </c>
    </row>
    <row r="4476" spans="6:6">
      <c r="F4476" s="8" t="e">
        <f>E4476*INDEX(Нормативы!$A$1:$G$31,MATCH(Программы!A4476,Нормативы!$A$1:$A$31,0),MATCH(Программы!D4476,Нормативы!$A$1:$G$1,0))</f>
        <v>#N/A</v>
      </c>
    </row>
    <row r="4477" spans="6:6">
      <c r="F4477" s="8" t="e">
        <f>E4477*INDEX(Нормативы!$A$1:$G$31,MATCH(Программы!A4477,Нормативы!$A$1:$A$31,0),MATCH(Программы!D4477,Нормативы!$A$1:$G$1,0))</f>
        <v>#N/A</v>
      </c>
    </row>
    <row r="4478" spans="6:6">
      <c r="F4478" s="8" t="e">
        <f>E4478*INDEX(Нормативы!$A$1:$G$31,MATCH(Программы!A4478,Нормативы!$A$1:$A$31,0),MATCH(Программы!D4478,Нормативы!$A$1:$G$1,0))</f>
        <v>#N/A</v>
      </c>
    </row>
    <row r="4479" spans="6:6">
      <c r="F4479" s="8" t="e">
        <f>E4479*INDEX(Нормативы!$A$1:$G$31,MATCH(Программы!A4479,Нормативы!$A$1:$A$31,0),MATCH(Программы!D4479,Нормативы!$A$1:$G$1,0))</f>
        <v>#N/A</v>
      </c>
    </row>
    <row r="4480" spans="6:6">
      <c r="F4480" s="8" t="e">
        <f>E4480*INDEX(Нормативы!$A$1:$G$31,MATCH(Программы!A4480,Нормативы!$A$1:$A$31,0),MATCH(Программы!D4480,Нормативы!$A$1:$G$1,0))</f>
        <v>#N/A</v>
      </c>
    </row>
    <row r="4481" spans="6:6">
      <c r="F4481" s="8" t="e">
        <f>E4481*INDEX(Нормативы!$A$1:$G$31,MATCH(Программы!A4481,Нормативы!$A$1:$A$31,0),MATCH(Программы!D4481,Нормативы!$A$1:$G$1,0))</f>
        <v>#N/A</v>
      </c>
    </row>
    <row r="4482" spans="6:6">
      <c r="F4482" s="8" t="e">
        <f>E4482*INDEX(Нормативы!$A$1:$G$31,MATCH(Программы!A4482,Нормативы!$A$1:$A$31,0),MATCH(Программы!D4482,Нормативы!$A$1:$G$1,0))</f>
        <v>#N/A</v>
      </c>
    </row>
    <row r="4483" spans="6:6">
      <c r="F4483" s="8" t="e">
        <f>E4483*INDEX(Нормативы!$A$1:$G$31,MATCH(Программы!A4483,Нормативы!$A$1:$A$31,0),MATCH(Программы!D4483,Нормативы!$A$1:$G$1,0))</f>
        <v>#N/A</v>
      </c>
    </row>
    <row r="4484" spans="6:6">
      <c r="F4484" s="8" t="e">
        <f>E4484*INDEX(Нормативы!$A$1:$G$31,MATCH(Программы!A4484,Нормативы!$A$1:$A$31,0),MATCH(Программы!D4484,Нормативы!$A$1:$G$1,0))</f>
        <v>#N/A</v>
      </c>
    </row>
    <row r="4485" spans="6:6">
      <c r="F4485" s="8" t="e">
        <f>E4485*INDEX(Нормативы!$A$1:$G$31,MATCH(Программы!A4485,Нормативы!$A$1:$A$31,0),MATCH(Программы!D4485,Нормативы!$A$1:$G$1,0))</f>
        <v>#N/A</v>
      </c>
    </row>
    <row r="4486" spans="6:6">
      <c r="F4486" s="8" t="e">
        <f>E4486*INDEX(Нормативы!$A$1:$G$31,MATCH(Программы!A4486,Нормативы!$A$1:$A$31,0),MATCH(Программы!D4486,Нормативы!$A$1:$G$1,0))</f>
        <v>#N/A</v>
      </c>
    </row>
    <row r="4487" spans="6:6">
      <c r="F4487" s="8" t="e">
        <f>E4487*INDEX(Нормативы!$A$1:$G$31,MATCH(Программы!A4487,Нормативы!$A$1:$A$31,0),MATCH(Программы!D4487,Нормативы!$A$1:$G$1,0))</f>
        <v>#N/A</v>
      </c>
    </row>
    <row r="4488" spans="6:6">
      <c r="F4488" s="8" t="e">
        <f>E4488*INDEX(Нормативы!$A$1:$G$31,MATCH(Программы!A4488,Нормативы!$A$1:$A$31,0),MATCH(Программы!D4488,Нормативы!$A$1:$G$1,0))</f>
        <v>#N/A</v>
      </c>
    </row>
    <row r="4489" spans="6:6">
      <c r="F4489" s="8" t="e">
        <f>E4489*INDEX(Нормативы!$A$1:$G$31,MATCH(Программы!A4489,Нормативы!$A$1:$A$31,0),MATCH(Программы!D4489,Нормативы!$A$1:$G$1,0))</f>
        <v>#N/A</v>
      </c>
    </row>
    <row r="4490" spans="6:6">
      <c r="F4490" s="8" t="e">
        <f>E4490*INDEX(Нормативы!$A$1:$G$31,MATCH(Программы!A4490,Нормативы!$A$1:$A$31,0),MATCH(Программы!D4490,Нормативы!$A$1:$G$1,0))</f>
        <v>#N/A</v>
      </c>
    </row>
    <row r="4491" spans="6:6">
      <c r="F4491" s="8" t="e">
        <f>E4491*INDEX(Нормативы!$A$1:$G$31,MATCH(Программы!A4491,Нормативы!$A$1:$A$31,0),MATCH(Программы!D4491,Нормативы!$A$1:$G$1,0))</f>
        <v>#N/A</v>
      </c>
    </row>
    <row r="4492" spans="6:6">
      <c r="F4492" s="8" t="e">
        <f>E4492*INDEX(Нормативы!$A$1:$G$31,MATCH(Программы!A4492,Нормативы!$A$1:$A$31,0),MATCH(Программы!D4492,Нормативы!$A$1:$G$1,0))</f>
        <v>#N/A</v>
      </c>
    </row>
    <row r="4493" spans="6:6">
      <c r="F4493" s="8" t="e">
        <f>E4493*INDEX(Нормативы!$A$1:$G$31,MATCH(Программы!A4493,Нормативы!$A$1:$A$31,0),MATCH(Программы!D4493,Нормативы!$A$1:$G$1,0))</f>
        <v>#N/A</v>
      </c>
    </row>
    <row r="4494" spans="6:6">
      <c r="F4494" s="8" t="e">
        <f>E4494*INDEX(Нормативы!$A$1:$G$31,MATCH(Программы!A4494,Нормативы!$A$1:$A$31,0),MATCH(Программы!D4494,Нормативы!$A$1:$G$1,0))</f>
        <v>#N/A</v>
      </c>
    </row>
    <row r="4495" spans="6:6">
      <c r="F4495" s="8" t="e">
        <f>E4495*INDEX(Нормативы!$A$1:$G$31,MATCH(Программы!A4495,Нормативы!$A$1:$A$31,0),MATCH(Программы!D4495,Нормативы!$A$1:$G$1,0))</f>
        <v>#N/A</v>
      </c>
    </row>
    <row r="4496" spans="6:6">
      <c r="F4496" s="8" t="e">
        <f>E4496*INDEX(Нормативы!$A$1:$G$31,MATCH(Программы!A4496,Нормативы!$A$1:$A$31,0),MATCH(Программы!D4496,Нормативы!$A$1:$G$1,0))</f>
        <v>#N/A</v>
      </c>
    </row>
    <row r="4497" spans="6:6">
      <c r="F4497" s="8" t="e">
        <f>E4497*INDEX(Нормативы!$A$1:$G$31,MATCH(Программы!A4497,Нормативы!$A$1:$A$31,0),MATCH(Программы!D4497,Нормативы!$A$1:$G$1,0))</f>
        <v>#N/A</v>
      </c>
    </row>
    <row r="4498" spans="6:6">
      <c r="F4498" s="8" t="e">
        <f>E4498*INDEX(Нормативы!$A$1:$G$31,MATCH(Программы!A4498,Нормативы!$A$1:$A$31,0),MATCH(Программы!D4498,Нормативы!$A$1:$G$1,0))</f>
        <v>#N/A</v>
      </c>
    </row>
    <row r="4499" spans="6:6">
      <c r="F4499" s="8" t="e">
        <f>E4499*INDEX(Нормативы!$A$1:$G$31,MATCH(Программы!A4499,Нормативы!$A$1:$A$31,0),MATCH(Программы!D4499,Нормативы!$A$1:$G$1,0))</f>
        <v>#N/A</v>
      </c>
    </row>
    <row r="4500" spans="6:6">
      <c r="F4500" s="8" t="e">
        <f>E4500*INDEX(Нормативы!$A$1:$G$31,MATCH(Программы!A4500,Нормативы!$A$1:$A$31,0),MATCH(Программы!D4500,Нормативы!$A$1:$G$1,0))</f>
        <v>#N/A</v>
      </c>
    </row>
    <row r="4501" spans="6:6">
      <c r="F4501" s="8" t="e">
        <f>E4501*INDEX(Нормативы!$A$1:$G$31,MATCH(Программы!A4501,Нормативы!$A$1:$A$31,0),MATCH(Программы!D4501,Нормативы!$A$1:$G$1,0))</f>
        <v>#N/A</v>
      </c>
    </row>
    <row r="4502" spans="6:6">
      <c r="F4502" s="8" t="e">
        <f>E4502*INDEX(Нормативы!$A$1:$G$31,MATCH(Программы!A4502,Нормативы!$A$1:$A$31,0),MATCH(Программы!D4502,Нормативы!$A$1:$G$1,0))</f>
        <v>#N/A</v>
      </c>
    </row>
    <row r="4503" spans="6:6">
      <c r="F4503" s="8" t="e">
        <f>E4503*INDEX(Нормативы!$A$1:$G$31,MATCH(Программы!A4503,Нормативы!$A$1:$A$31,0),MATCH(Программы!D4503,Нормативы!$A$1:$G$1,0))</f>
        <v>#N/A</v>
      </c>
    </row>
    <row r="4504" spans="6:6">
      <c r="F4504" s="8" t="e">
        <f>E4504*INDEX(Нормативы!$A$1:$G$31,MATCH(Программы!A4504,Нормативы!$A$1:$A$31,0),MATCH(Программы!D4504,Нормативы!$A$1:$G$1,0))</f>
        <v>#N/A</v>
      </c>
    </row>
    <row r="4505" spans="6:6">
      <c r="F4505" s="8" t="e">
        <f>E4505*INDEX(Нормативы!$A$1:$G$31,MATCH(Программы!A4505,Нормативы!$A$1:$A$31,0),MATCH(Программы!D4505,Нормативы!$A$1:$G$1,0))</f>
        <v>#N/A</v>
      </c>
    </row>
    <row r="4506" spans="6:6">
      <c r="F4506" s="8" t="e">
        <f>E4506*INDEX(Нормативы!$A$1:$G$31,MATCH(Программы!A4506,Нормативы!$A$1:$A$31,0),MATCH(Программы!D4506,Нормативы!$A$1:$G$1,0))</f>
        <v>#N/A</v>
      </c>
    </row>
    <row r="4507" spans="6:6">
      <c r="F4507" s="8" t="e">
        <f>E4507*INDEX(Нормативы!$A$1:$G$31,MATCH(Программы!A4507,Нормативы!$A$1:$A$31,0),MATCH(Программы!D4507,Нормативы!$A$1:$G$1,0))</f>
        <v>#N/A</v>
      </c>
    </row>
    <row r="4508" spans="6:6">
      <c r="F4508" s="8" t="e">
        <f>E4508*INDEX(Нормативы!$A$1:$G$31,MATCH(Программы!A4508,Нормативы!$A$1:$A$31,0),MATCH(Программы!D4508,Нормативы!$A$1:$G$1,0))</f>
        <v>#N/A</v>
      </c>
    </row>
    <row r="4509" spans="6:6">
      <c r="F4509" s="8" t="e">
        <f>E4509*INDEX(Нормативы!$A$1:$G$31,MATCH(Программы!A4509,Нормативы!$A$1:$A$31,0),MATCH(Программы!D4509,Нормативы!$A$1:$G$1,0))</f>
        <v>#N/A</v>
      </c>
    </row>
    <row r="4510" spans="6:6">
      <c r="F4510" s="8" t="e">
        <f>E4510*INDEX(Нормативы!$A$1:$G$31,MATCH(Программы!A4510,Нормативы!$A$1:$A$31,0),MATCH(Программы!D4510,Нормативы!$A$1:$G$1,0))</f>
        <v>#N/A</v>
      </c>
    </row>
    <row r="4511" spans="6:6">
      <c r="F4511" s="8" t="e">
        <f>E4511*INDEX(Нормативы!$A$1:$G$31,MATCH(Программы!A4511,Нормативы!$A$1:$A$31,0),MATCH(Программы!D4511,Нормативы!$A$1:$G$1,0))</f>
        <v>#N/A</v>
      </c>
    </row>
    <row r="4512" spans="6:6">
      <c r="F4512" s="8" t="e">
        <f>E4512*INDEX(Нормативы!$A$1:$G$31,MATCH(Программы!A4512,Нормативы!$A$1:$A$31,0),MATCH(Программы!D4512,Нормативы!$A$1:$G$1,0))</f>
        <v>#N/A</v>
      </c>
    </row>
    <row r="4513" spans="6:6">
      <c r="F4513" s="8" t="e">
        <f>E4513*INDEX(Нормативы!$A$1:$G$31,MATCH(Программы!A4513,Нормативы!$A$1:$A$31,0),MATCH(Программы!D4513,Нормативы!$A$1:$G$1,0))</f>
        <v>#N/A</v>
      </c>
    </row>
    <row r="4514" spans="6:6">
      <c r="F4514" s="8" t="e">
        <f>E4514*INDEX(Нормативы!$A$1:$G$31,MATCH(Программы!A4514,Нормативы!$A$1:$A$31,0),MATCH(Программы!D4514,Нормативы!$A$1:$G$1,0))</f>
        <v>#N/A</v>
      </c>
    </row>
    <row r="4515" spans="6:6">
      <c r="F4515" s="8" t="e">
        <f>E4515*INDEX(Нормативы!$A$1:$G$31,MATCH(Программы!A4515,Нормативы!$A$1:$A$31,0),MATCH(Программы!D4515,Нормативы!$A$1:$G$1,0))</f>
        <v>#N/A</v>
      </c>
    </row>
    <row r="4516" spans="6:6">
      <c r="F4516" s="8" t="e">
        <f>E4516*INDEX(Нормативы!$A$1:$G$31,MATCH(Программы!A4516,Нормативы!$A$1:$A$31,0),MATCH(Программы!D4516,Нормативы!$A$1:$G$1,0))</f>
        <v>#N/A</v>
      </c>
    </row>
    <row r="4517" spans="6:6">
      <c r="F4517" s="8" t="e">
        <f>E4517*INDEX(Нормативы!$A$1:$G$31,MATCH(Программы!A4517,Нормативы!$A$1:$A$31,0),MATCH(Программы!D4517,Нормативы!$A$1:$G$1,0))</f>
        <v>#N/A</v>
      </c>
    </row>
    <row r="4518" spans="6:6">
      <c r="F4518" s="8" t="e">
        <f>E4518*INDEX(Нормативы!$A$1:$G$31,MATCH(Программы!A4518,Нормативы!$A$1:$A$31,0),MATCH(Программы!D4518,Нормативы!$A$1:$G$1,0))</f>
        <v>#N/A</v>
      </c>
    </row>
    <row r="4519" spans="6:6">
      <c r="F4519" s="8" t="e">
        <f>E4519*INDEX(Нормативы!$A$1:$G$31,MATCH(Программы!A4519,Нормативы!$A$1:$A$31,0),MATCH(Программы!D4519,Нормативы!$A$1:$G$1,0))</f>
        <v>#N/A</v>
      </c>
    </row>
    <row r="4520" spans="6:6">
      <c r="F4520" s="8" t="e">
        <f>E4520*INDEX(Нормативы!$A$1:$G$31,MATCH(Программы!A4520,Нормативы!$A$1:$A$31,0),MATCH(Программы!D4520,Нормативы!$A$1:$G$1,0))</f>
        <v>#N/A</v>
      </c>
    </row>
    <row r="4521" spans="6:6">
      <c r="F4521" s="8" t="e">
        <f>E4521*INDEX(Нормативы!$A$1:$G$31,MATCH(Программы!A4521,Нормативы!$A$1:$A$31,0),MATCH(Программы!D4521,Нормативы!$A$1:$G$1,0))</f>
        <v>#N/A</v>
      </c>
    </row>
    <row r="4522" spans="6:6">
      <c r="F4522" s="8" t="e">
        <f>E4522*INDEX(Нормативы!$A$1:$G$31,MATCH(Программы!A4522,Нормативы!$A$1:$A$31,0),MATCH(Программы!D4522,Нормативы!$A$1:$G$1,0))</f>
        <v>#N/A</v>
      </c>
    </row>
    <row r="4523" spans="6:6">
      <c r="F4523" s="8" t="e">
        <f>E4523*INDEX(Нормативы!$A$1:$G$31,MATCH(Программы!A4523,Нормативы!$A$1:$A$31,0),MATCH(Программы!D4523,Нормативы!$A$1:$G$1,0))</f>
        <v>#N/A</v>
      </c>
    </row>
    <row r="4524" spans="6:6">
      <c r="F4524" s="8" t="e">
        <f>E4524*INDEX(Нормативы!$A$1:$G$31,MATCH(Программы!A4524,Нормативы!$A$1:$A$31,0),MATCH(Программы!D4524,Нормативы!$A$1:$G$1,0))</f>
        <v>#N/A</v>
      </c>
    </row>
    <row r="4525" spans="6:6">
      <c r="F4525" s="8" t="e">
        <f>E4525*INDEX(Нормативы!$A$1:$G$31,MATCH(Программы!A4525,Нормативы!$A$1:$A$31,0),MATCH(Программы!D4525,Нормативы!$A$1:$G$1,0))</f>
        <v>#N/A</v>
      </c>
    </row>
    <row r="4526" spans="6:6">
      <c r="F4526" s="8" t="e">
        <f>E4526*INDEX(Нормативы!$A$1:$G$31,MATCH(Программы!A4526,Нормативы!$A$1:$A$31,0),MATCH(Программы!D4526,Нормативы!$A$1:$G$1,0))</f>
        <v>#N/A</v>
      </c>
    </row>
    <row r="4527" spans="6:6">
      <c r="F4527" s="8" t="e">
        <f>E4527*INDEX(Нормативы!$A$1:$G$31,MATCH(Программы!A4527,Нормативы!$A$1:$A$31,0),MATCH(Программы!D4527,Нормативы!$A$1:$G$1,0))</f>
        <v>#N/A</v>
      </c>
    </row>
    <row r="4528" spans="6:6">
      <c r="F4528" s="8" t="e">
        <f>E4528*INDEX(Нормативы!$A$1:$G$31,MATCH(Программы!A4528,Нормативы!$A$1:$A$31,0),MATCH(Программы!D4528,Нормативы!$A$1:$G$1,0))</f>
        <v>#N/A</v>
      </c>
    </row>
    <row r="4529" spans="6:6">
      <c r="F4529" s="8" t="e">
        <f>E4529*INDEX(Нормативы!$A$1:$G$31,MATCH(Программы!A4529,Нормативы!$A$1:$A$31,0),MATCH(Программы!D4529,Нормативы!$A$1:$G$1,0))</f>
        <v>#N/A</v>
      </c>
    </row>
    <row r="4530" spans="6:6">
      <c r="F4530" s="8" t="e">
        <f>E4530*INDEX(Нормативы!$A$1:$G$31,MATCH(Программы!A4530,Нормативы!$A$1:$A$31,0),MATCH(Программы!D4530,Нормативы!$A$1:$G$1,0))</f>
        <v>#N/A</v>
      </c>
    </row>
    <row r="4531" spans="6:6">
      <c r="F4531" s="8" t="e">
        <f>E4531*INDEX(Нормативы!$A$1:$G$31,MATCH(Программы!A4531,Нормативы!$A$1:$A$31,0),MATCH(Программы!D4531,Нормативы!$A$1:$G$1,0))</f>
        <v>#N/A</v>
      </c>
    </row>
    <row r="4532" spans="6:6">
      <c r="F4532" s="8" t="e">
        <f>E4532*INDEX(Нормативы!$A$1:$G$31,MATCH(Программы!A4532,Нормативы!$A$1:$A$31,0),MATCH(Программы!D4532,Нормативы!$A$1:$G$1,0))</f>
        <v>#N/A</v>
      </c>
    </row>
    <row r="4533" spans="6:6">
      <c r="F4533" s="8" t="e">
        <f>E4533*INDEX(Нормативы!$A$1:$G$31,MATCH(Программы!A4533,Нормативы!$A$1:$A$31,0),MATCH(Программы!D4533,Нормативы!$A$1:$G$1,0))</f>
        <v>#N/A</v>
      </c>
    </row>
    <row r="4534" spans="6:6">
      <c r="F4534" s="8" t="e">
        <f>E4534*INDEX(Нормативы!$A$1:$G$31,MATCH(Программы!A4534,Нормативы!$A$1:$A$31,0),MATCH(Программы!D4534,Нормативы!$A$1:$G$1,0))</f>
        <v>#N/A</v>
      </c>
    </row>
    <row r="4535" spans="6:6">
      <c r="F4535" s="8" t="e">
        <f>E4535*INDEX(Нормативы!$A$1:$G$31,MATCH(Программы!A4535,Нормативы!$A$1:$A$31,0),MATCH(Программы!D4535,Нормативы!$A$1:$G$1,0))</f>
        <v>#N/A</v>
      </c>
    </row>
    <row r="4536" spans="6:6">
      <c r="F4536" s="8" t="e">
        <f>E4536*INDEX(Нормативы!$A$1:$G$31,MATCH(Программы!A4536,Нормативы!$A$1:$A$31,0),MATCH(Программы!D4536,Нормативы!$A$1:$G$1,0))</f>
        <v>#N/A</v>
      </c>
    </row>
    <row r="4537" spans="6:6">
      <c r="F4537" s="8" t="e">
        <f>E4537*INDEX(Нормативы!$A$1:$G$31,MATCH(Программы!A4537,Нормативы!$A$1:$A$31,0),MATCH(Программы!D4537,Нормативы!$A$1:$G$1,0))</f>
        <v>#N/A</v>
      </c>
    </row>
    <row r="4538" spans="6:6">
      <c r="F4538" s="8" t="e">
        <f>E4538*INDEX(Нормативы!$A$1:$G$31,MATCH(Программы!A4538,Нормативы!$A$1:$A$31,0),MATCH(Программы!D4538,Нормативы!$A$1:$G$1,0))</f>
        <v>#N/A</v>
      </c>
    </row>
    <row r="4539" spans="6:6">
      <c r="F4539" s="8" t="e">
        <f>E4539*INDEX(Нормативы!$A$1:$G$31,MATCH(Программы!A4539,Нормативы!$A$1:$A$31,0),MATCH(Программы!D4539,Нормативы!$A$1:$G$1,0))</f>
        <v>#N/A</v>
      </c>
    </row>
    <row r="4540" spans="6:6">
      <c r="F4540" s="8" t="e">
        <f>E4540*INDEX(Нормативы!$A$1:$G$31,MATCH(Программы!A4540,Нормативы!$A$1:$A$31,0),MATCH(Программы!D4540,Нормативы!$A$1:$G$1,0))</f>
        <v>#N/A</v>
      </c>
    </row>
    <row r="4541" spans="6:6">
      <c r="F4541" s="8" t="e">
        <f>E4541*INDEX(Нормативы!$A$1:$G$31,MATCH(Программы!A4541,Нормативы!$A$1:$A$31,0),MATCH(Программы!D4541,Нормативы!$A$1:$G$1,0))</f>
        <v>#N/A</v>
      </c>
    </row>
    <row r="4542" spans="6:6">
      <c r="F4542" s="8" t="e">
        <f>E4542*INDEX(Нормативы!$A$1:$G$31,MATCH(Программы!A4542,Нормативы!$A$1:$A$31,0),MATCH(Программы!D4542,Нормативы!$A$1:$G$1,0))</f>
        <v>#N/A</v>
      </c>
    </row>
    <row r="4543" spans="6:6">
      <c r="F4543" s="8" t="e">
        <f>E4543*INDEX(Нормативы!$A$1:$G$31,MATCH(Программы!A4543,Нормативы!$A$1:$A$31,0),MATCH(Программы!D4543,Нормативы!$A$1:$G$1,0))</f>
        <v>#N/A</v>
      </c>
    </row>
    <row r="4544" spans="6:6">
      <c r="F4544" s="8" t="e">
        <f>E4544*INDEX(Нормативы!$A$1:$G$31,MATCH(Программы!A4544,Нормативы!$A$1:$A$31,0),MATCH(Программы!D4544,Нормативы!$A$1:$G$1,0))</f>
        <v>#N/A</v>
      </c>
    </row>
    <row r="4545" spans="6:6">
      <c r="F4545" s="8" t="e">
        <f>E4545*INDEX(Нормативы!$A$1:$G$31,MATCH(Программы!A4545,Нормативы!$A$1:$A$31,0),MATCH(Программы!D4545,Нормативы!$A$1:$G$1,0))</f>
        <v>#N/A</v>
      </c>
    </row>
    <row r="4546" spans="6:6">
      <c r="F4546" s="8" t="e">
        <f>E4546*INDEX(Нормативы!$A$1:$G$31,MATCH(Программы!A4546,Нормативы!$A$1:$A$31,0),MATCH(Программы!D4546,Нормативы!$A$1:$G$1,0))</f>
        <v>#N/A</v>
      </c>
    </row>
    <row r="4547" spans="6:6">
      <c r="F4547" s="8" t="e">
        <f>E4547*INDEX(Нормативы!$A$1:$G$31,MATCH(Программы!A4547,Нормативы!$A$1:$A$31,0),MATCH(Программы!D4547,Нормативы!$A$1:$G$1,0))</f>
        <v>#N/A</v>
      </c>
    </row>
    <row r="4548" spans="6:6">
      <c r="F4548" s="8" t="e">
        <f>E4548*INDEX(Нормативы!$A$1:$G$31,MATCH(Программы!A4548,Нормативы!$A$1:$A$31,0),MATCH(Программы!D4548,Нормативы!$A$1:$G$1,0))</f>
        <v>#N/A</v>
      </c>
    </row>
    <row r="4549" spans="6:6">
      <c r="F4549" s="8" t="e">
        <f>E4549*INDEX(Нормативы!$A$1:$G$31,MATCH(Программы!A4549,Нормативы!$A$1:$A$31,0),MATCH(Программы!D4549,Нормативы!$A$1:$G$1,0))</f>
        <v>#N/A</v>
      </c>
    </row>
    <row r="4550" spans="6:6">
      <c r="F4550" s="8" t="e">
        <f>E4550*INDEX(Нормативы!$A$1:$G$31,MATCH(Программы!A4550,Нормативы!$A$1:$A$31,0),MATCH(Программы!D4550,Нормативы!$A$1:$G$1,0))</f>
        <v>#N/A</v>
      </c>
    </row>
    <row r="4551" spans="6:6">
      <c r="F4551" s="8" t="e">
        <f>E4551*INDEX(Нормативы!$A$1:$G$31,MATCH(Программы!A4551,Нормативы!$A$1:$A$31,0),MATCH(Программы!D4551,Нормативы!$A$1:$G$1,0))</f>
        <v>#N/A</v>
      </c>
    </row>
    <row r="4552" spans="6:6">
      <c r="F4552" s="8" t="e">
        <f>E4552*INDEX(Нормативы!$A$1:$G$31,MATCH(Программы!A4552,Нормативы!$A$1:$A$31,0),MATCH(Программы!D4552,Нормативы!$A$1:$G$1,0))</f>
        <v>#N/A</v>
      </c>
    </row>
    <row r="4553" spans="6:6">
      <c r="F4553" s="8" t="e">
        <f>E4553*INDEX(Нормативы!$A$1:$G$31,MATCH(Программы!A4553,Нормативы!$A$1:$A$31,0),MATCH(Программы!D4553,Нормативы!$A$1:$G$1,0))</f>
        <v>#N/A</v>
      </c>
    </row>
    <row r="4554" spans="6:6">
      <c r="F4554" s="8" t="e">
        <f>E4554*INDEX(Нормативы!$A$1:$G$31,MATCH(Программы!A4554,Нормативы!$A$1:$A$31,0),MATCH(Программы!D4554,Нормативы!$A$1:$G$1,0))</f>
        <v>#N/A</v>
      </c>
    </row>
    <row r="4555" spans="6:6">
      <c r="F4555" s="8" t="e">
        <f>E4555*INDEX(Нормативы!$A$1:$G$31,MATCH(Программы!A4555,Нормативы!$A$1:$A$31,0),MATCH(Программы!D4555,Нормативы!$A$1:$G$1,0))</f>
        <v>#N/A</v>
      </c>
    </row>
    <row r="4556" spans="6:6">
      <c r="F4556" s="8" t="e">
        <f>E4556*INDEX(Нормативы!$A$1:$G$31,MATCH(Программы!A4556,Нормативы!$A$1:$A$31,0),MATCH(Программы!D4556,Нормативы!$A$1:$G$1,0))</f>
        <v>#N/A</v>
      </c>
    </row>
    <row r="4557" spans="6:6">
      <c r="F4557" s="8" t="e">
        <f>E4557*INDEX(Нормативы!$A$1:$G$31,MATCH(Программы!A4557,Нормативы!$A$1:$A$31,0),MATCH(Программы!D4557,Нормативы!$A$1:$G$1,0))</f>
        <v>#N/A</v>
      </c>
    </row>
    <row r="4558" spans="6:6">
      <c r="F4558" s="8" t="e">
        <f>E4558*INDEX(Нормативы!$A$1:$G$31,MATCH(Программы!A4558,Нормативы!$A$1:$A$31,0),MATCH(Программы!D4558,Нормативы!$A$1:$G$1,0))</f>
        <v>#N/A</v>
      </c>
    </row>
    <row r="4559" spans="6:6">
      <c r="F4559" s="8" t="e">
        <f>E4559*INDEX(Нормативы!$A$1:$G$31,MATCH(Программы!A4559,Нормативы!$A$1:$A$31,0),MATCH(Программы!D4559,Нормативы!$A$1:$G$1,0))</f>
        <v>#N/A</v>
      </c>
    </row>
    <row r="4560" spans="6:6">
      <c r="F4560" s="8" t="e">
        <f>E4560*INDEX(Нормативы!$A$1:$G$31,MATCH(Программы!A4560,Нормативы!$A$1:$A$31,0),MATCH(Программы!D4560,Нормативы!$A$1:$G$1,0))</f>
        <v>#N/A</v>
      </c>
    </row>
    <row r="4561" spans="6:6">
      <c r="F4561" s="8" t="e">
        <f>E4561*INDEX(Нормативы!$A$1:$G$31,MATCH(Программы!A4561,Нормативы!$A$1:$A$31,0),MATCH(Программы!D4561,Нормативы!$A$1:$G$1,0))</f>
        <v>#N/A</v>
      </c>
    </row>
    <row r="4562" spans="6:6">
      <c r="F4562" s="8" t="e">
        <f>E4562*INDEX(Нормативы!$A$1:$G$31,MATCH(Программы!A4562,Нормативы!$A$1:$A$31,0),MATCH(Программы!D4562,Нормативы!$A$1:$G$1,0))</f>
        <v>#N/A</v>
      </c>
    </row>
    <row r="4563" spans="6:6">
      <c r="F4563" s="8" t="e">
        <f>E4563*INDEX(Нормативы!$A$1:$G$31,MATCH(Программы!A4563,Нормативы!$A$1:$A$31,0),MATCH(Программы!D4563,Нормативы!$A$1:$G$1,0))</f>
        <v>#N/A</v>
      </c>
    </row>
    <row r="4564" spans="6:6">
      <c r="F4564" s="8" t="e">
        <f>E4564*INDEX(Нормативы!$A$1:$G$31,MATCH(Программы!A4564,Нормативы!$A$1:$A$31,0),MATCH(Программы!D4564,Нормативы!$A$1:$G$1,0))</f>
        <v>#N/A</v>
      </c>
    </row>
    <row r="4565" spans="6:6">
      <c r="F4565" s="8" t="e">
        <f>E4565*INDEX(Нормативы!$A$1:$G$31,MATCH(Программы!A4565,Нормативы!$A$1:$A$31,0),MATCH(Программы!D4565,Нормативы!$A$1:$G$1,0))</f>
        <v>#N/A</v>
      </c>
    </row>
    <row r="4566" spans="6:6">
      <c r="F4566" s="8" t="e">
        <f>E4566*INDEX(Нормативы!$A$1:$G$31,MATCH(Программы!A4566,Нормативы!$A$1:$A$31,0),MATCH(Программы!D4566,Нормативы!$A$1:$G$1,0))</f>
        <v>#N/A</v>
      </c>
    </row>
    <row r="4567" spans="6:6">
      <c r="F4567" s="8" t="e">
        <f>E4567*INDEX(Нормативы!$A$1:$G$31,MATCH(Программы!A4567,Нормативы!$A$1:$A$31,0),MATCH(Программы!D4567,Нормативы!$A$1:$G$1,0))</f>
        <v>#N/A</v>
      </c>
    </row>
    <row r="4568" spans="6:6">
      <c r="F4568" s="8" t="e">
        <f>E4568*INDEX(Нормативы!$A$1:$G$31,MATCH(Программы!A4568,Нормативы!$A$1:$A$31,0),MATCH(Программы!D4568,Нормативы!$A$1:$G$1,0))</f>
        <v>#N/A</v>
      </c>
    </row>
    <row r="4569" spans="6:6">
      <c r="F4569" s="8" t="e">
        <f>E4569*INDEX(Нормативы!$A$1:$G$31,MATCH(Программы!A4569,Нормативы!$A$1:$A$31,0),MATCH(Программы!D4569,Нормативы!$A$1:$G$1,0))</f>
        <v>#N/A</v>
      </c>
    </row>
    <row r="4570" spans="6:6">
      <c r="F4570" s="8" t="e">
        <f>E4570*INDEX(Нормативы!$A$1:$G$31,MATCH(Программы!A4570,Нормативы!$A$1:$A$31,0),MATCH(Программы!D4570,Нормативы!$A$1:$G$1,0))</f>
        <v>#N/A</v>
      </c>
    </row>
    <row r="4571" spans="6:6">
      <c r="F4571" s="8" t="e">
        <f>E4571*INDEX(Нормативы!$A$1:$G$31,MATCH(Программы!A4571,Нормативы!$A$1:$A$31,0),MATCH(Программы!D4571,Нормативы!$A$1:$G$1,0))</f>
        <v>#N/A</v>
      </c>
    </row>
    <row r="4572" spans="6:6">
      <c r="F4572" s="8" t="e">
        <f>E4572*INDEX(Нормативы!$A$1:$G$31,MATCH(Программы!A4572,Нормативы!$A$1:$A$31,0),MATCH(Программы!D4572,Нормативы!$A$1:$G$1,0))</f>
        <v>#N/A</v>
      </c>
    </row>
    <row r="4573" spans="6:6">
      <c r="F4573" s="8" t="e">
        <f>E4573*INDEX(Нормативы!$A$1:$G$31,MATCH(Программы!A4573,Нормативы!$A$1:$A$31,0),MATCH(Программы!D4573,Нормативы!$A$1:$G$1,0))</f>
        <v>#N/A</v>
      </c>
    </row>
    <row r="4574" spans="6:6">
      <c r="F4574" s="8" t="e">
        <f>E4574*INDEX(Нормативы!$A$1:$G$31,MATCH(Программы!A4574,Нормативы!$A$1:$A$31,0),MATCH(Программы!D4574,Нормативы!$A$1:$G$1,0))</f>
        <v>#N/A</v>
      </c>
    </row>
    <row r="4575" spans="6:6">
      <c r="F4575" s="8" t="e">
        <f>E4575*INDEX(Нормативы!$A$1:$G$31,MATCH(Программы!A4575,Нормативы!$A$1:$A$31,0),MATCH(Программы!D4575,Нормативы!$A$1:$G$1,0))</f>
        <v>#N/A</v>
      </c>
    </row>
    <row r="4576" spans="6:6">
      <c r="F4576" s="8" t="e">
        <f>E4576*INDEX(Нормативы!$A$1:$G$31,MATCH(Программы!A4576,Нормативы!$A$1:$A$31,0),MATCH(Программы!D4576,Нормативы!$A$1:$G$1,0))</f>
        <v>#N/A</v>
      </c>
    </row>
    <row r="4577" spans="6:6">
      <c r="F4577" s="8" t="e">
        <f>E4577*INDEX(Нормативы!$A$1:$G$31,MATCH(Программы!A4577,Нормативы!$A$1:$A$31,0),MATCH(Программы!D4577,Нормативы!$A$1:$G$1,0))</f>
        <v>#N/A</v>
      </c>
    </row>
    <row r="4578" spans="6:6">
      <c r="F4578" s="8" t="e">
        <f>E4578*INDEX(Нормативы!$A$1:$G$31,MATCH(Программы!A4578,Нормативы!$A$1:$A$31,0),MATCH(Программы!D4578,Нормативы!$A$1:$G$1,0))</f>
        <v>#N/A</v>
      </c>
    </row>
    <row r="4579" spans="6:6">
      <c r="F4579" s="8" t="e">
        <f>E4579*INDEX(Нормативы!$A$1:$G$31,MATCH(Программы!A4579,Нормативы!$A$1:$A$31,0),MATCH(Программы!D4579,Нормативы!$A$1:$G$1,0))</f>
        <v>#N/A</v>
      </c>
    </row>
    <row r="4580" spans="6:6">
      <c r="F4580" s="8" t="e">
        <f>E4580*INDEX(Нормативы!$A$1:$G$31,MATCH(Программы!A4580,Нормативы!$A$1:$A$31,0),MATCH(Программы!D4580,Нормативы!$A$1:$G$1,0))</f>
        <v>#N/A</v>
      </c>
    </row>
    <row r="4581" spans="6:6">
      <c r="F4581" s="8" t="e">
        <f>E4581*INDEX(Нормативы!$A$1:$G$31,MATCH(Программы!A4581,Нормативы!$A$1:$A$31,0),MATCH(Программы!D4581,Нормативы!$A$1:$G$1,0))</f>
        <v>#N/A</v>
      </c>
    </row>
    <row r="4582" spans="6:6">
      <c r="F4582" s="8" t="e">
        <f>E4582*INDEX(Нормативы!$A$1:$G$31,MATCH(Программы!A4582,Нормативы!$A$1:$A$31,0),MATCH(Программы!D4582,Нормативы!$A$1:$G$1,0))</f>
        <v>#N/A</v>
      </c>
    </row>
    <row r="4583" spans="6:6">
      <c r="F4583" s="8" t="e">
        <f>E4583*INDEX(Нормативы!$A$1:$G$31,MATCH(Программы!A4583,Нормативы!$A$1:$A$31,0),MATCH(Программы!D4583,Нормативы!$A$1:$G$1,0))</f>
        <v>#N/A</v>
      </c>
    </row>
    <row r="4584" spans="6:6">
      <c r="F4584" s="8" t="e">
        <f>E4584*INDEX(Нормативы!$A$1:$G$31,MATCH(Программы!A4584,Нормативы!$A$1:$A$31,0),MATCH(Программы!D4584,Нормативы!$A$1:$G$1,0))</f>
        <v>#N/A</v>
      </c>
    </row>
    <row r="4585" spans="6:6">
      <c r="F4585" s="8" t="e">
        <f>E4585*INDEX(Нормативы!$A$1:$G$31,MATCH(Программы!A4585,Нормативы!$A$1:$A$31,0),MATCH(Программы!D4585,Нормативы!$A$1:$G$1,0))</f>
        <v>#N/A</v>
      </c>
    </row>
    <row r="4586" spans="6:6">
      <c r="F4586" s="8" t="e">
        <f>E4586*INDEX(Нормативы!$A$1:$G$31,MATCH(Программы!A4586,Нормативы!$A$1:$A$31,0),MATCH(Программы!D4586,Нормативы!$A$1:$G$1,0))</f>
        <v>#N/A</v>
      </c>
    </row>
    <row r="4587" spans="6:6">
      <c r="F4587" s="8" t="e">
        <f>E4587*INDEX(Нормативы!$A$1:$G$31,MATCH(Программы!A4587,Нормативы!$A$1:$A$31,0),MATCH(Программы!D4587,Нормативы!$A$1:$G$1,0))</f>
        <v>#N/A</v>
      </c>
    </row>
    <row r="4588" spans="6:6">
      <c r="F4588" s="8" t="e">
        <f>E4588*INDEX(Нормативы!$A$1:$G$31,MATCH(Программы!A4588,Нормативы!$A$1:$A$31,0),MATCH(Программы!D4588,Нормативы!$A$1:$G$1,0))</f>
        <v>#N/A</v>
      </c>
    </row>
    <row r="4589" spans="6:6">
      <c r="F4589" s="8" t="e">
        <f>E4589*INDEX(Нормативы!$A$1:$G$31,MATCH(Программы!A4589,Нормативы!$A$1:$A$31,0),MATCH(Программы!D4589,Нормативы!$A$1:$G$1,0))</f>
        <v>#N/A</v>
      </c>
    </row>
    <row r="4590" spans="6:6">
      <c r="F4590" s="8" t="e">
        <f>E4590*INDEX(Нормативы!$A$1:$G$31,MATCH(Программы!A4590,Нормативы!$A$1:$A$31,0),MATCH(Программы!D4590,Нормативы!$A$1:$G$1,0))</f>
        <v>#N/A</v>
      </c>
    </row>
    <row r="4591" spans="6:6">
      <c r="F4591" s="8" t="e">
        <f>E4591*INDEX(Нормативы!$A$1:$G$31,MATCH(Программы!A4591,Нормативы!$A$1:$A$31,0),MATCH(Программы!D4591,Нормативы!$A$1:$G$1,0))</f>
        <v>#N/A</v>
      </c>
    </row>
    <row r="4592" spans="6:6">
      <c r="F4592" s="8" t="e">
        <f>E4592*INDEX(Нормативы!$A$1:$G$31,MATCH(Программы!A4592,Нормативы!$A$1:$A$31,0),MATCH(Программы!D4592,Нормативы!$A$1:$G$1,0))</f>
        <v>#N/A</v>
      </c>
    </row>
    <row r="4593" spans="6:6">
      <c r="F4593" s="8" t="e">
        <f>E4593*INDEX(Нормативы!$A$1:$G$31,MATCH(Программы!A4593,Нормативы!$A$1:$A$31,0),MATCH(Программы!D4593,Нормативы!$A$1:$G$1,0))</f>
        <v>#N/A</v>
      </c>
    </row>
    <row r="4594" spans="6:6">
      <c r="F4594" s="8" t="e">
        <f>E4594*INDEX(Нормативы!$A$1:$G$31,MATCH(Программы!A4594,Нормативы!$A$1:$A$31,0),MATCH(Программы!D4594,Нормативы!$A$1:$G$1,0))</f>
        <v>#N/A</v>
      </c>
    </row>
    <row r="4595" spans="6:6">
      <c r="F4595" s="8" t="e">
        <f>E4595*INDEX(Нормативы!$A$1:$G$31,MATCH(Программы!A4595,Нормативы!$A$1:$A$31,0),MATCH(Программы!D4595,Нормативы!$A$1:$G$1,0))</f>
        <v>#N/A</v>
      </c>
    </row>
    <row r="4596" spans="6:6">
      <c r="F4596" s="8" t="e">
        <f>E4596*INDEX(Нормативы!$A$1:$G$31,MATCH(Программы!A4596,Нормативы!$A$1:$A$31,0),MATCH(Программы!D4596,Нормативы!$A$1:$G$1,0))</f>
        <v>#N/A</v>
      </c>
    </row>
    <row r="4597" spans="6:6">
      <c r="F4597" s="8" t="e">
        <f>E4597*INDEX(Нормативы!$A$1:$G$31,MATCH(Программы!A4597,Нормативы!$A$1:$A$31,0),MATCH(Программы!D4597,Нормативы!$A$1:$G$1,0))</f>
        <v>#N/A</v>
      </c>
    </row>
    <row r="4598" spans="6:6">
      <c r="F4598" s="8" t="e">
        <f>E4598*INDEX(Нормативы!$A$1:$G$31,MATCH(Программы!A4598,Нормативы!$A$1:$A$31,0),MATCH(Программы!D4598,Нормативы!$A$1:$G$1,0))</f>
        <v>#N/A</v>
      </c>
    </row>
    <row r="4599" spans="6:6">
      <c r="F4599" s="8" t="e">
        <f>E4599*INDEX(Нормативы!$A$1:$G$31,MATCH(Программы!A4599,Нормативы!$A$1:$A$31,0),MATCH(Программы!D4599,Нормативы!$A$1:$G$1,0))</f>
        <v>#N/A</v>
      </c>
    </row>
    <row r="4600" spans="6:6">
      <c r="F4600" s="8" t="e">
        <f>E4600*INDEX(Нормативы!$A$1:$G$31,MATCH(Программы!A4600,Нормативы!$A$1:$A$31,0),MATCH(Программы!D4600,Нормативы!$A$1:$G$1,0))</f>
        <v>#N/A</v>
      </c>
    </row>
    <row r="4601" spans="6:6">
      <c r="F4601" s="8" t="e">
        <f>E4601*INDEX(Нормативы!$A$1:$G$31,MATCH(Программы!A4601,Нормативы!$A$1:$A$31,0),MATCH(Программы!D4601,Нормативы!$A$1:$G$1,0))</f>
        <v>#N/A</v>
      </c>
    </row>
    <row r="4602" spans="6:6">
      <c r="F4602" s="8" t="e">
        <f>E4602*INDEX(Нормативы!$A$1:$G$31,MATCH(Программы!A4602,Нормативы!$A$1:$A$31,0),MATCH(Программы!D4602,Нормативы!$A$1:$G$1,0))</f>
        <v>#N/A</v>
      </c>
    </row>
    <row r="4603" spans="6:6">
      <c r="F4603" s="8" t="e">
        <f>E4603*INDEX(Нормативы!$A$1:$G$31,MATCH(Программы!A4603,Нормативы!$A$1:$A$31,0),MATCH(Программы!D4603,Нормативы!$A$1:$G$1,0))</f>
        <v>#N/A</v>
      </c>
    </row>
    <row r="4604" spans="6:6">
      <c r="F4604" s="8" t="e">
        <f>E4604*INDEX(Нормативы!$A$1:$G$31,MATCH(Программы!A4604,Нормативы!$A$1:$A$31,0),MATCH(Программы!D4604,Нормативы!$A$1:$G$1,0))</f>
        <v>#N/A</v>
      </c>
    </row>
    <row r="4605" spans="6:6">
      <c r="F4605" s="8" t="e">
        <f>E4605*INDEX(Нормативы!$A$1:$G$31,MATCH(Программы!A4605,Нормативы!$A$1:$A$31,0),MATCH(Программы!D4605,Нормативы!$A$1:$G$1,0))</f>
        <v>#N/A</v>
      </c>
    </row>
    <row r="4606" spans="6:6">
      <c r="F4606" s="8" t="e">
        <f>E4606*INDEX(Нормативы!$A$1:$G$31,MATCH(Программы!A4606,Нормативы!$A$1:$A$31,0),MATCH(Программы!D4606,Нормативы!$A$1:$G$1,0))</f>
        <v>#N/A</v>
      </c>
    </row>
    <row r="4607" spans="6:6">
      <c r="F4607" s="8" t="e">
        <f>E4607*INDEX(Нормативы!$A$1:$G$31,MATCH(Программы!A4607,Нормативы!$A$1:$A$31,0),MATCH(Программы!D4607,Нормативы!$A$1:$G$1,0))</f>
        <v>#N/A</v>
      </c>
    </row>
    <row r="4608" spans="6:6">
      <c r="F4608" s="8" t="e">
        <f>E4608*INDEX(Нормативы!$A$1:$G$31,MATCH(Программы!A4608,Нормативы!$A$1:$A$31,0),MATCH(Программы!D4608,Нормативы!$A$1:$G$1,0))</f>
        <v>#N/A</v>
      </c>
    </row>
    <row r="4609" spans="6:6">
      <c r="F4609" s="8" t="e">
        <f>E4609*INDEX(Нормативы!$A$1:$G$31,MATCH(Программы!A4609,Нормативы!$A$1:$A$31,0),MATCH(Программы!D4609,Нормативы!$A$1:$G$1,0))</f>
        <v>#N/A</v>
      </c>
    </row>
    <row r="4610" spans="6:6">
      <c r="F4610" s="8" t="e">
        <f>E4610*INDEX(Нормативы!$A$1:$G$31,MATCH(Программы!A4610,Нормативы!$A$1:$A$31,0),MATCH(Программы!D4610,Нормативы!$A$1:$G$1,0))</f>
        <v>#N/A</v>
      </c>
    </row>
    <row r="4611" spans="6:6">
      <c r="F4611" s="8" t="e">
        <f>E4611*INDEX(Нормативы!$A$1:$G$31,MATCH(Программы!A4611,Нормативы!$A$1:$A$31,0),MATCH(Программы!D4611,Нормативы!$A$1:$G$1,0))</f>
        <v>#N/A</v>
      </c>
    </row>
    <row r="4612" spans="6:6">
      <c r="F4612" s="8" t="e">
        <f>E4612*INDEX(Нормативы!$A$1:$G$31,MATCH(Программы!A4612,Нормативы!$A$1:$A$31,0),MATCH(Программы!D4612,Нормативы!$A$1:$G$1,0))</f>
        <v>#N/A</v>
      </c>
    </row>
    <row r="4613" spans="6:6">
      <c r="F4613" s="8" t="e">
        <f>E4613*INDEX(Нормативы!$A$1:$G$31,MATCH(Программы!A4613,Нормативы!$A$1:$A$31,0),MATCH(Программы!D4613,Нормативы!$A$1:$G$1,0))</f>
        <v>#N/A</v>
      </c>
    </row>
    <row r="4614" spans="6:6">
      <c r="F4614" s="8" t="e">
        <f>E4614*INDEX(Нормативы!$A$1:$G$31,MATCH(Программы!A4614,Нормативы!$A$1:$A$31,0),MATCH(Программы!D4614,Нормативы!$A$1:$G$1,0))</f>
        <v>#N/A</v>
      </c>
    </row>
    <row r="4615" spans="6:6">
      <c r="F4615" s="8" t="e">
        <f>E4615*INDEX(Нормативы!$A$1:$G$31,MATCH(Программы!A4615,Нормативы!$A$1:$A$31,0),MATCH(Программы!D4615,Нормативы!$A$1:$G$1,0))</f>
        <v>#N/A</v>
      </c>
    </row>
    <row r="4616" spans="6:6">
      <c r="F4616" s="8" t="e">
        <f>E4616*INDEX(Нормативы!$A$1:$G$31,MATCH(Программы!A4616,Нормативы!$A$1:$A$31,0),MATCH(Программы!D4616,Нормативы!$A$1:$G$1,0))</f>
        <v>#N/A</v>
      </c>
    </row>
    <row r="4617" spans="6:6">
      <c r="F4617" s="8" t="e">
        <f>E4617*INDEX(Нормативы!$A$1:$G$31,MATCH(Программы!A4617,Нормативы!$A$1:$A$31,0),MATCH(Программы!D4617,Нормативы!$A$1:$G$1,0))</f>
        <v>#N/A</v>
      </c>
    </row>
    <row r="4618" spans="6:6">
      <c r="F4618" s="8" t="e">
        <f>E4618*INDEX(Нормативы!$A$1:$G$31,MATCH(Программы!A4618,Нормативы!$A$1:$A$31,0),MATCH(Программы!D4618,Нормативы!$A$1:$G$1,0))</f>
        <v>#N/A</v>
      </c>
    </row>
    <row r="4619" spans="6:6">
      <c r="F4619" s="8" t="e">
        <f>E4619*INDEX(Нормативы!$A$1:$G$31,MATCH(Программы!A4619,Нормативы!$A$1:$A$31,0),MATCH(Программы!D4619,Нормативы!$A$1:$G$1,0))</f>
        <v>#N/A</v>
      </c>
    </row>
    <row r="4620" spans="6:6">
      <c r="F4620" s="8" t="e">
        <f>E4620*INDEX(Нормативы!$A$1:$G$31,MATCH(Программы!A4620,Нормативы!$A$1:$A$31,0),MATCH(Программы!D4620,Нормативы!$A$1:$G$1,0))</f>
        <v>#N/A</v>
      </c>
    </row>
    <row r="4621" spans="6:6">
      <c r="F4621" s="8" t="e">
        <f>E4621*INDEX(Нормативы!$A$1:$G$31,MATCH(Программы!A4621,Нормативы!$A$1:$A$31,0),MATCH(Программы!D4621,Нормативы!$A$1:$G$1,0))</f>
        <v>#N/A</v>
      </c>
    </row>
    <row r="4622" spans="6:6">
      <c r="F4622" s="8" t="e">
        <f>E4622*INDEX(Нормативы!$A$1:$G$31,MATCH(Программы!A4622,Нормативы!$A$1:$A$31,0),MATCH(Программы!D4622,Нормативы!$A$1:$G$1,0))</f>
        <v>#N/A</v>
      </c>
    </row>
    <row r="4623" spans="6:6">
      <c r="F4623" s="8" t="e">
        <f>E4623*INDEX(Нормативы!$A$1:$G$31,MATCH(Программы!A4623,Нормативы!$A$1:$A$31,0),MATCH(Программы!D4623,Нормативы!$A$1:$G$1,0))</f>
        <v>#N/A</v>
      </c>
    </row>
    <row r="4624" spans="6:6">
      <c r="F4624" s="8" t="e">
        <f>E4624*INDEX(Нормативы!$A$1:$G$31,MATCH(Программы!A4624,Нормативы!$A$1:$A$31,0),MATCH(Программы!D4624,Нормативы!$A$1:$G$1,0))</f>
        <v>#N/A</v>
      </c>
    </row>
    <row r="4625" spans="6:6">
      <c r="F4625" s="8" t="e">
        <f>E4625*INDEX(Нормативы!$A$1:$G$31,MATCH(Программы!A4625,Нормативы!$A$1:$A$31,0),MATCH(Программы!D4625,Нормативы!$A$1:$G$1,0))</f>
        <v>#N/A</v>
      </c>
    </row>
    <row r="4626" spans="6:6">
      <c r="F4626" s="8" t="e">
        <f>E4626*INDEX(Нормативы!$A$1:$G$31,MATCH(Программы!A4626,Нормативы!$A$1:$A$31,0),MATCH(Программы!D4626,Нормативы!$A$1:$G$1,0))</f>
        <v>#N/A</v>
      </c>
    </row>
    <row r="4627" spans="6:6">
      <c r="F4627" s="8" t="e">
        <f>E4627*INDEX(Нормативы!$A$1:$G$31,MATCH(Программы!A4627,Нормативы!$A$1:$A$31,0),MATCH(Программы!D4627,Нормативы!$A$1:$G$1,0))</f>
        <v>#N/A</v>
      </c>
    </row>
    <row r="4628" spans="6:6">
      <c r="F4628" s="8" t="e">
        <f>E4628*INDEX(Нормативы!$A$1:$G$31,MATCH(Программы!A4628,Нормативы!$A$1:$A$31,0),MATCH(Программы!D4628,Нормативы!$A$1:$G$1,0))</f>
        <v>#N/A</v>
      </c>
    </row>
    <row r="4629" spans="6:6">
      <c r="F4629" s="8" t="e">
        <f>E4629*INDEX(Нормативы!$A$1:$G$31,MATCH(Программы!A4629,Нормативы!$A$1:$A$31,0),MATCH(Программы!D4629,Нормативы!$A$1:$G$1,0))</f>
        <v>#N/A</v>
      </c>
    </row>
    <row r="4630" spans="6:6">
      <c r="F4630" s="8" t="e">
        <f>E4630*INDEX(Нормативы!$A$1:$G$31,MATCH(Программы!A4630,Нормативы!$A$1:$A$31,0),MATCH(Программы!D4630,Нормативы!$A$1:$G$1,0))</f>
        <v>#N/A</v>
      </c>
    </row>
    <row r="4631" spans="6:6">
      <c r="F4631" s="8" t="e">
        <f>E4631*INDEX(Нормативы!$A$1:$G$31,MATCH(Программы!A4631,Нормативы!$A$1:$A$31,0),MATCH(Программы!D4631,Нормативы!$A$1:$G$1,0))</f>
        <v>#N/A</v>
      </c>
    </row>
    <row r="4632" spans="6:6">
      <c r="F4632" s="8" t="e">
        <f>E4632*INDEX(Нормативы!$A$1:$G$31,MATCH(Программы!A4632,Нормативы!$A$1:$A$31,0),MATCH(Программы!D4632,Нормативы!$A$1:$G$1,0))</f>
        <v>#N/A</v>
      </c>
    </row>
    <row r="4633" spans="6:6">
      <c r="F4633" s="8" t="e">
        <f>E4633*INDEX(Нормативы!$A$1:$G$31,MATCH(Программы!A4633,Нормативы!$A$1:$A$31,0),MATCH(Программы!D4633,Нормативы!$A$1:$G$1,0))</f>
        <v>#N/A</v>
      </c>
    </row>
    <row r="4634" spans="6:6">
      <c r="F4634" s="8" t="e">
        <f>E4634*INDEX(Нормативы!$A$1:$G$31,MATCH(Программы!A4634,Нормативы!$A$1:$A$31,0),MATCH(Программы!D4634,Нормативы!$A$1:$G$1,0))</f>
        <v>#N/A</v>
      </c>
    </row>
    <row r="4635" spans="6:6">
      <c r="F4635" s="8" t="e">
        <f>E4635*INDEX(Нормативы!$A$1:$G$31,MATCH(Программы!A4635,Нормативы!$A$1:$A$31,0),MATCH(Программы!D4635,Нормативы!$A$1:$G$1,0))</f>
        <v>#N/A</v>
      </c>
    </row>
    <row r="4636" spans="6:6">
      <c r="F4636" s="8" t="e">
        <f>E4636*INDEX(Нормативы!$A$1:$G$31,MATCH(Программы!A4636,Нормативы!$A$1:$A$31,0),MATCH(Программы!D4636,Нормативы!$A$1:$G$1,0))</f>
        <v>#N/A</v>
      </c>
    </row>
    <row r="4637" spans="6:6">
      <c r="F4637" s="8" t="e">
        <f>E4637*INDEX(Нормативы!$A$1:$G$31,MATCH(Программы!A4637,Нормативы!$A$1:$A$31,0),MATCH(Программы!D4637,Нормативы!$A$1:$G$1,0))</f>
        <v>#N/A</v>
      </c>
    </row>
    <row r="4638" spans="6:6">
      <c r="F4638" s="8" t="e">
        <f>E4638*INDEX(Нормативы!$A$1:$G$31,MATCH(Программы!A4638,Нормативы!$A$1:$A$31,0),MATCH(Программы!D4638,Нормативы!$A$1:$G$1,0))</f>
        <v>#N/A</v>
      </c>
    </row>
    <row r="4639" spans="6:6">
      <c r="F4639" s="8" t="e">
        <f>E4639*INDEX(Нормативы!$A$1:$G$31,MATCH(Программы!A4639,Нормативы!$A$1:$A$31,0),MATCH(Программы!D4639,Нормативы!$A$1:$G$1,0))</f>
        <v>#N/A</v>
      </c>
    </row>
    <row r="4640" spans="6:6">
      <c r="F4640" s="8" t="e">
        <f>E4640*INDEX(Нормативы!$A$1:$G$31,MATCH(Программы!A4640,Нормативы!$A$1:$A$31,0),MATCH(Программы!D4640,Нормативы!$A$1:$G$1,0))</f>
        <v>#N/A</v>
      </c>
    </row>
    <row r="4641" spans="6:6">
      <c r="F4641" s="8" t="e">
        <f>E4641*INDEX(Нормативы!$A$1:$G$31,MATCH(Программы!A4641,Нормативы!$A$1:$A$31,0),MATCH(Программы!D4641,Нормативы!$A$1:$G$1,0))</f>
        <v>#N/A</v>
      </c>
    </row>
    <row r="4642" spans="6:6">
      <c r="F4642" s="8" t="e">
        <f>E4642*INDEX(Нормативы!$A$1:$G$31,MATCH(Программы!A4642,Нормативы!$A$1:$A$31,0),MATCH(Программы!D4642,Нормативы!$A$1:$G$1,0))</f>
        <v>#N/A</v>
      </c>
    </row>
    <row r="4643" spans="6:6">
      <c r="F4643" s="8" t="e">
        <f>E4643*INDEX(Нормативы!$A$1:$G$31,MATCH(Программы!A4643,Нормативы!$A$1:$A$31,0),MATCH(Программы!D4643,Нормативы!$A$1:$G$1,0))</f>
        <v>#N/A</v>
      </c>
    </row>
    <row r="4644" spans="6:6">
      <c r="F4644" s="8" t="e">
        <f>E4644*INDEX(Нормативы!$A$1:$G$31,MATCH(Программы!A4644,Нормативы!$A$1:$A$31,0),MATCH(Программы!D4644,Нормативы!$A$1:$G$1,0))</f>
        <v>#N/A</v>
      </c>
    </row>
    <row r="4645" spans="6:6">
      <c r="F4645" s="8" t="e">
        <f>E4645*INDEX(Нормативы!$A$1:$G$31,MATCH(Программы!A4645,Нормативы!$A$1:$A$31,0),MATCH(Программы!D4645,Нормативы!$A$1:$G$1,0))</f>
        <v>#N/A</v>
      </c>
    </row>
    <row r="4646" spans="6:6">
      <c r="F4646" s="8" t="e">
        <f>E4646*INDEX(Нормативы!$A$1:$G$31,MATCH(Программы!A4646,Нормативы!$A$1:$A$31,0),MATCH(Программы!D4646,Нормативы!$A$1:$G$1,0))</f>
        <v>#N/A</v>
      </c>
    </row>
    <row r="4647" spans="6:6">
      <c r="F4647" s="8" t="e">
        <f>E4647*INDEX(Нормативы!$A$1:$G$31,MATCH(Программы!A4647,Нормативы!$A$1:$A$31,0),MATCH(Программы!D4647,Нормативы!$A$1:$G$1,0))</f>
        <v>#N/A</v>
      </c>
    </row>
    <row r="4648" spans="6:6">
      <c r="F4648" s="8" t="e">
        <f>E4648*INDEX(Нормативы!$A$1:$G$31,MATCH(Программы!A4648,Нормативы!$A$1:$A$31,0),MATCH(Программы!D4648,Нормативы!$A$1:$G$1,0))</f>
        <v>#N/A</v>
      </c>
    </row>
    <row r="4649" spans="6:6">
      <c r="F4649" s="8" t="e">
        <f>E4649*INDEX(Нормативы!$A$1:$G$31,MATCH(Программы!A4649,Нормативы!$A$1:$A$31,0),MATCH(Программы!D4649,Нормативы!$A$1:$G$1,0))</f>
        <v>#N/A</v>
      </c>
    </row>
    <row r="4650" spans="6:6">
      <c r="F4650" s="8" t="e">
        <f>E4650*INDEX(Нормативы!$A$1:$G$31,MATCH(Программы!A4650,Нормативы!$A$1:$A$31,0),MATCH(Программы!D4650,Нормативы!$A$1:$G$1,0))</f>
        <v>#N/A</v>
      </c>
    </row>
    <row r="4651" spans="6:6">
      <c r="F4651" s="8" t="e">
        <f>E4651*INDEX(Нормативы!$A$1:$G$31,MATCH(Программы!A4651,Нормативы!$A$1:$A$31,0),MATCH(Программы!D4651,Нормативы!$A$1:$G$1,0))</f>
        <v>#N/A</v>
      </c>
    </row>
    <row r="4652" spans="6:6">
      <c r="F4652" s="8" t="e">
        <f>E4652*INDEX(Нормативы!$A$1:$G$31,MATCH(Программы!A4652,Нормативы!$A$1:$A$31,0),MATCH(Программы!D4652,Нормативы!$A$1:$G$1,0))</f>
        <v>#N/A</v>
      </c>
    </row>
    <row r="4653" spans="6:6">
      <c r="F4653" s="8" t="e">
        <f>E4653*INDEX(Нормативы!$A$1:$G$31,MATCH(Программы!A4653,Нормативы!$A$1:$A$31,0),MATCH(Программы!D4653,Нормативы!$A$1:$G$1,0))</f>
        <v>#N/A</v>
      </c>
    </row>
    <row r="4654" spans="6:6">
      <c r="F4654" s="8" t="e">
        <f>E4654*INDEX(Нормативы!$A$1:$G$31,MATCH(Программы!A4654,Нормативы!$A$1:$A$31,0),MATCH(Программы!D4654,Нормативы!$A$1:$G$1,0))</f>
        <v>#N/A</v>
      </c>
    </row>
    <row r="4655" spans="6:6">
      <c r="F4655" s="8" t="e">
        <f>E4655*INDEX(Нормативы!$A$1:$G$31,MATCH(Программы!A4655,Нормативы!$A$1:$A$31,0),MATCH(Программы!D4655,Нормативы!$A$1:$G$1,0))</f>
        <v>#N/A</v>
      </c>
    </row>
    <row r="4656" spans="6:6">
      <c r="F4656" s="8" t="e">
        <f>E4656*INDEX(Нормативы!$A$1:$G$31,MATCH(Программы!A4656,Нормативы!$A$1:$A$31,0),MATCH(Программы!D4656,Нормативы!$A$1:$G$1,0))</f>
        <v>#N/A</v>
      </c>
    </row>
    <row r="4657" spans="6:6">
      <c r="F4657" s="8" t="e">
        <f>E4657*INDEX(Нормативы!$A$1:$G$31,MATCH(Программы!A4657,Нормативы!$A$1:$A$31,0),MATCH(Программы!D4657,Нормативы!$A$1:$G$1,0))</f>
        <v>#N/A</v>
      </c>
    </row>
    <row r="4658" spans="6:6">
      <c r="F4658" s="8" t="e">
        <f>E4658*INDEX(Нормативы!$A$1:$G$31,MATCH(Программы!A4658,Нормативы!$A$1:$A$31,0),MATCH(Программы!D4658,Нормативы!$A$1:$G$1,0))</f>
        <v>#N/A</v>
      </c>
    </row>
    <row r="4659" spans="6:6">
      <c r="F4659" s="8" t="e">
        <f>E4659*INDEX(Нормативы!$A$1:$G$31,MATCH(Программы!A4659,Нормативы!$A$1:$A$31,0),MATCH(Программы!D4659,Нормативы!$A$1:$G$1,0))</f>
        <v>#N/A</v>
      </c>
    </row>
    <row r="4660" spans="6:6">
      <c r="F4660" s="8" t="e">
        <f>E4660*INDEX(Нормативы!$A$1:$G$31,MATCH(Программы!A4660,Нормативы!$A$1:$A$31,0),MATCH(Программы!D4660,Нормативы!$A$1:$G$1,0))</f>
        <v>#N/A</v>
      </c>
    </row>
    <row r="4661" spans="6:6">
      <c r="F4661" s="8" t="e">
        <f>E4661*INDEX(Нормативы!$A$1:$G$31,MATCH(Программы!A4661,Нормативы!$A$1:$A$31,0),MATCH(Программы!D4661,Нормативы!$A$1:$G$1,0))</f>
        <v>#N/A</v>
      </c>
    </row>
    <row r="4662" spans="6:6">
      <c r="F4662" s="8" t="e">
        <f>E4662*INDEX(Нормативы!$A$1:$G$31,MATCH(Программы!A4662,Нормативы!$A$1:$A$31,0),MATCH(Программы!D4662,Нормативы!$A$1:$G$1,0))</f>
        <v>#N/A</v>
      </c>
    </row>
    <row r="4663" spans="6:6">
      <c r="F4663" s="8" t="e">
        <f>E4663*INDEX(Нормативы!$A$1:$G$31,MATCH(Программы!A4663,Нормативы!$A$1:$A$31,0),MATCH(Программы!D4663,Нормативы!$A$1:$G$1,0))</f>
        <v>#N/A</v>
      </c>
    </row>
    <row r="4664" spans="6:6">
      <c r="F4664" s="8" t="e">
        <f>E4664*INDEX(Нормативы!$A$1:$G$31,MATCH(Программы!A4664,Нормативы!$A$1:$A$31,0),MATCH(Программы!D4664,Нормативы!$A$1:$G$1,0))</f>
        <v>#N/A</v>
      </c>
    </row>
    <row r="4665" spans="6:6">
      <c r="F4665" s="8" t="e">
        <f>E4665*INDEX(Нормативы!$A$1:$G$31,MATCH(Программы!A4665,Нормативы!$A$1:$A$31,0),MATCH(Программы!D4665,Нормативы!$A$1:$G$1,0))</f>
        <v>#N/A</v>
      </c>
    </row>
    <row r="4666" spans="6:6">
      <c r="F4666" s="8" t="e">
        <f>E4666*INDEX(Нормативы!$A$1:$G$31,MATCH(Программы!A4666,Нормативы!$A$1:$A$31,0),MATCH(Программы!D4666,Нормативы!$A$1:$G$1,0))</f>
        <v>#N/A</v>
      </c>
    </row>
    <row r="4667" spans="6:6">
      <c r="F4667" s="8" t="e">
        <f>E4667*INDEX(Нормативы!$A$1:$G$31,MATCH(Программы!A4667,Нормативы!$A$1:$A$31,0),MATCH(Программы!D4667,Нормативы!$A$1:$G$1,0))</f>
        <v>#N/A</v>
      </c>
    </row>
    <row r="4668" spans="6:6">
      <c r="F4668" s="8" t="e">
        <f>E4668*INDEX(Нормативы!$A$1:$G$31,MATCH(Программы!A4668,Нормативы!$A$1:$A$31,0),MATCH(Программы!D4668,Нормативы!$A$1:$G$1,0))</f>
        <v>#N/A</v>
      </c>
    </row>
    <row r="4669" spans="6:6">
      <c r="F4669" s="8" t="e">
        <f>E4669*INDEX(Нормативы!$A$1:$G$31,MATCH(Программы!A4669,Нормативы!$A$1:$A$31,0),MATCH(Программы!D4669,Нормативы!$A$1:$G$1,0))</f>
        <v>#N/A</v>
      </c>
    </row>
    <row r="4670" spans="6:6">
      <c r="F4670" s="8" t="e">
        <f>E4670*INDEX(Нормативы!$A$1:$G$31,MATCH(Программы!A4670,Нормативы!$A$1:$A$31,0),MATCH(Программы!D4670,Нормативы!$A$1:$G$1,0))</f>
        <v>#N/A</v>
      </c>
    </row>
    <row r="4671" spans="6:6">
      <c r="F4671" s="8" t="e">
        <f>E4671*INDEX(Нормативы!$A$1:$G$31,MATCH(Программы!A4671,Нормативы!$A$1:$A$31,0),MATCH(Программы!D4671,Нормативы!$A$1:$G$1,0))</f>
        <v>#N/A</v>
      </c>
    </row>
    <row r="4672" spans="6:6">
      <c r="F4672" s="8" t="e">
        <f>E4672*INDEX(Нормативы!$A$1:$G$31,MATCH(Программы!A4672,Нормативы!$A$1:$A$31,0),MATCH(Программы!D4672,Нормативы!$A$1:$G$1,0))</f>
        <v>#N/A</v>
      </c>
    </row>
    <row r="4673" spans="6:6">
      <c r="F4673" s="8" t="e">
        <f>E4673*INDEX(Нормативы!$A$1:$G$31,MATCH(Программы!A4673,Нормативы!$A$1:$A$31,0),MATCH(Программы!D4673,Нормативы!$A$1:$G$1,0))</f>
        <v>#N/A</v>
      </c>
    </row>
    <row r="4674" spans="6:6">
      <c r="F4674" s="8" t="e">
        <f>E4674*INDEX(Нормативы!$A$1:$G$31,MATCH(Программы!A4674,Нормативы!$A$1:$A$31,0),MATCH(Программы!D4674,Нормативы!$A$1:$G$1,0))</f>
        <v>#N/A</v>
      </c>
    </row>
    <row r="4675" spans="6:6">
      <c r="F4675" s="8" t="e">
        <f>E4675*INDEX(Нормативы!$A$1:$G$31,MATCH(Программы!A4675,Нормативы!$A$1:$A$31,0),MATCH(Программы!D4675,Нормативы!$A$1:$G$1,0))</f>
        <v>#N/A</v>
      </c>
    </row>
    <row r="4676" spans="6:6">
      <c r="F4676" s="8" t="e">
        <f>E4676*INDEX(Нормативы!$A$1:$G$31,MATCH(Программы!A4676,Нормативы!$A$1:$A$31,0),MATCH(Программы!D4676,Нормативы!$A$1:$G$1,0))</f>
        <v>#N/A</v>
      </c>
    </row>
    <row r="4677" spans="6:6">
      <c r="F4677" s="8" t="e">
        <f>E4677*INDEX(Нормативы!$A$1:$G$31,MATCH(Программы!A4677,Нормативы!$A$1:$A$31,0),MATCH(Программы!D4677,Нормативы!$A$1:$G$1,0))</f>
        <v>#N/A</v>
      </c>
    </row>
    <row r="4678" spans="6:6">
      <c r="F4678" s="8" t="e">
        <f>E4678*INDEX(Нормативы!$A$1:$G$31,MATCH(Программы!A4678,Нормативы!$A$1:$A$31,0),MATCH(Программы!D4678,Нормативы!$A$1:$G$1,0))</f>
        <v>#N/A</v>
      </c>
    </row>
    <row r="4679" spans="6:6">
      <c r="F4679" s="8" t="e">
        <f>E4679*INDEX(Нормативы!$A$1:$G$31,MATCH(Программы!A4679,Нормативы!$A$1:$A$31,0),MATCH(Программы!D4679,Нормативы!$A$1:$G$1,0))</f>
        <v>#N/A</v>
      </c>
    </row>
    <row r="4680" spans="6:6">
      <c r="F4680" s="8" t="e">
        <f>E4680*INDEX(Нормативы!$A$1:$G$31,MATCH(Программы!A4680,Нормативы!$A$1:$A$31,0),MATCH(Программы!D4680,Нормативы!$A$1:$G$1,0))</f>
        <v>#N/A</v>
      </c>
    </row>
    <row r="4681" spans="6:6">
      <c r="F4681" s="8" t="e">
        <f>E4681*INDEX(Нормативы!$A$1:$G$31,MATCH(Программы!A4681,Нормативы!$A$1:$A$31,0),MATCH(Программы!D4681,Нормативы!$A$1:$G$1,0))</f>
        <v>#N/A</v>
      </c>
    </row>
    <row r="4682" spans="6:6">
      <c r="F4682" s="8" t="e">
        <f>E4682*INDEX(Нормативы!$A$1:$G$31,MATCH(Программы!A4682,Нормативы!$A$1:$A$31,0),MATCH(Программы!D4682,Нормативы!$A$1:$G$1,0))</f>
        <v>#N/A</v>
      </c>
    </row>
    <row r="4683" spans="6:6">
      <c r="F4683" s="8" t="e">
        <f>E4683*INDEX(Нормативы!$A$1:$G$31,MATCH(Программы!A4683,Нормативы!$A$1:$A$31,0),MATCH(Программы!D4683,Нормативы!$A$1:$G$1,0))</f>
        <v>#N/A</v>
      </c>
    </row>
    <row r="4684" spans="6:6">
      <c r="F4684" s="8" t="e">
        <f>E4684*INDEX(Нормативы!$A$1:$G$31,MATCH(Программы!A4684,Нормативы!$A$1:$A$31,0),MATCH(Программы!D4684,Нормативы!$A$1:$G$1,0))</f>
        <v>#N/A</v>
      </c>
    </row>
    <row r="4685" spans="6:6">
      <c r="F4685" s="8" t="e">
        <f>E4685*INDEX(Нормативы!$A$1:$G$31,MATCH(Программы!A4685,Нормативы!$A$1:$A$31,0),MATCH(Программы!D4685,Нормативы!$A$1:$G$1,0))</f>
        <v>#N/A</v>
      </c>
    </row>
    <row r="4686" spans="6:6">
      <c r="F4686" s="8" t="e">
        <f>E4686*INDEX(Нормативы!$A$1:$G$31,MATCH(Программы!A4686,Нормативы!$A$1:$A$31,0),MATCH(Программы!D4686,Нормативы!$A$1:$G$1,0))</f>
        <v>#N/A</v>
      </c>
    </row>
    <row r="4687" spans="6:6">
      <c r="F4687" s="8" t="e">
        <f>E4687*INDEX(Нормативы!$A$1:$G$31,MATCH(Программы!A4687,Нормативы!$A$1:$A$31,0),MATCH(Программы!D4687,Нормативы!$A$1:$G$1,0))</f>
        <v>#N/A</v>
      </c>
    </row>
    <row r="4688" spans="6:6">
      <c r="F4688" s="8" t="e">
        <f>E4688*INDEX(Нормативы!$A$1:$G$31,MATCH(Программы!A4688,Нормативы!$A$1:$A$31,0),MATCH(Программы!D4688,Нормативы!$A$1:$G$1,0))</f>
        <v>#N/A</v>
      </c>
    </row>
    <row r="4689" spans="6:6">
      <c r="F4689" s="8" t="e">
        <f>E4689*INDEX(Нормативы!$A$1:$G$31,MATCH(Программы!A4689,Нормативы!$A$1:$A$31,0),MATCH(Программы!D4689,Нормативы!$A$1:$G$1,0))</f>
        <v>#N/A</v>
      </c>
    </row>
    <row r="4690" spans="6:6">
      <c r="F4690" s="8" t="e">
        <f>E4690*INDEX(Нормативы!$A$1:$G$31,MATCH(Программы!A4690,Нормативы!$A$1:$A$31,0),MATCH(Программы!D4690,Нормативы!$A$1:$G$1,0))</f>
        <v>#N/A</v>
      </c>
    </row>
    <row r="4691" spans="6:6">
      <c r="F4691" s="8" t="e">
        <f>E4691*INDEX(Нормативы!$A$1:$G$31,MATCH(Программы!A4691,Нормативы!$A$1:$A$31,0),MATCH(Программы!D4691,Нормативы!$A$1:$G$1,0))</f>
        <v>#N/A</v>
      </c>
    </row>
    <row r="4692" spans="6:6">
      <c r="F4692" s="8" t="e">
        <f>E4692*INDEX(Нормативы!$A$1:$G$31,MATCH(Программы!A4692,Нормативы!$A$1:$A$31,0),MATCH(Программы!D4692,Нормативы!$A$1:$G$1,0))</f>
        <v>#N/A</v>
      </c>
    </row>
    <row r="4693" spans="6:6">
      <c r="F4693" s="8" t="e">
        <f>E4693*INDEX(Нормативы!$A$1:$G$31,MATCH(Программы!A4693,Нормативы!$A$1:$A$31,0),MATCH(Программы!D4693,Нормативы!$A$1:$G$1,0))</f>
        <v>#N/A</v>
      </c>
    </row>
    <row r="4694" spans="6:6">
      <c r="F4694" s="8" t="e">
        <f>E4694*INDEX(Нормативы!$A$1:$G$31,MATCH(Программы!A4694,Нормативы!$A$1:$A$31,0),MATCH(Программы!D4694,Нормативы!$A$1:$G$1,0))</f>
        <v>#N/A</v>
      </c>
    </row>
    <row r="4695" spans="6:6">
      <c r="F4695" s="8" t="e">
        <f>E4695*INDEX(Нормативы!$A$1:$G$31,MATCH(Программы!A4695,Нормативы!$A$1:$A$31,0),MATCH(Программы!D4695,Нормативы!$A$1:$G$1,0))</f>
        <v>#N/A</v>
      </c>
    </row>
    <row r="4696" spans="6:6">
      <c r="F4696" s="8" t="e">
        <f>E4696*INDEX(Нормативы!$A$1:$G$31,MATCH(Программы!A4696,Нормативы!$A$1:$A$31,0),MATCH(Программы!D4696,Нормативы!$A$1:$G$1,0))</f>
        <v>#N/A</v>
      </c>
    </row>
    <row r="4697" spans="6:6">
      <c r="F4697" s="8" t="e">
        <f>E4697*INDEX(Нормативы!$A$1:$G$31,MATCH(Программы!A4697,Нормативы!$A$1:$A$31,0),MATCH(Программы!D4697,Нормативы!$A$1:$G$1,0))</f>
        <v>#N/A</v>
      </c>
    </row>
    <row r="4698" spans="6:6">
      <c r="F4698" s="8" t="e">
        <f>E4698*INDEX(Нормативы!$A$1:$G$31,MATCH(Программы!A4698,Нормативы!$A$1:$A$31,0),MATCH(Программы!D4698,Нормативы!$A$1:$G$1,0))</f>
        <v>#N/A</v>
      </c>
    </row>
    <row r="4699" spans="6:6">
      <c r="F4699" s="8" t="e">
        <f>E4699*INDEX(Нормативы!$A$1:$G$31,MATCH(Программы!A4699,Нормативы!$A$1:$A$31,0),MATCH(Программы!D4699,Нормативы!$A$1:$G$1,0))</f>
        <v>#N/A</v>
      </c>
    </row>
    <row r="4700" spans="6:6">
      <c r="F4700" s="8" t="e">
        <f>E4700*INDEX(Нормативы!$A$1:$G$31,MATCH(Программы!A4700,Нормативы!$A$1:$A$31,0),MATCH(Программы!D4700,Нормативы!$A$1:$G$1,0))</f>
        <v>#N/A</v>
      </c>
    </row>
    <row r="4701" spans="6:6">
      <c r="F4701" s="8" t="e">
        <f>E4701*INDEX(Нормативы!$A$1:$G$31,MATCH(Программы!A4701,Нормативы!$A$1:$A$31,0),MATCH(Программы!D4701,Нормативы!$A$1:$G$1,0))</f>
        <v>#N/A</v>
      </c>
    </row>
    <row r="4702" spans="6:6">
      <c r="F4702" s="8" t="e">
        <f>E4702*INDEX(Нормативы!$A$1:$G$31,MATCH(Программы!A4702,Нормативы!$A$1:$A$31,0),MATCH(Программы!D4702,Нормативы!$A$1:$G$1,0))</f>
        <v>#N/A</v>
      </c>
    </row>
    <row r="4703" spans="6:6">
      <c r="F4703" s="8" t="e">
        <f>E4703*INDEX(Нормативы!$A$1:$G$31,MATCH(Программы!A4703,Нормативы!$A$1:$A$31,0),MATCH(Программы!D4703,Нормативы!$A$1:$G$1,0))</f>
        <v>#N/A</v>
      </c>
    </row>
    <row r="4704" spans="6:6">
      <c r="F4704" s="8" t="e">
        <f>E4704*INDEX(Нормативы!$A$1:$G$31,MATCH(Программы!A4704,Нормативы!$A$1:$A$31,0),MATCH(Программы!D4704,Нормативы!$A$1:$G$1,0))</f>
        <v>#N/A</v>
      </c>
    </row>
    <row r="4705" spans="6:6">
      <c r="F4705" s="8" t="e">
        <f>E4705*INDEX(Нормативы!$A$1:$G$31,MATCH(Программы!A4705,Нормативы!$A$1:$A$31,0),MATCH(Программы!D4705,Нормативы!$A$1:$G$1,0))</f>
        <v>#N/A</v>
      </c>
    </row>
    <row r="4706" spans="6:6">
      <c r="F4706" s="8" t="e">
        <f>E4706*INDEX(Нормативы!$A$1:$G$31,MATCH(Программы!A4706,Нормативы!$A$1:$A$31,0),MATCH(Программы!D4706,Нормативы!$A$1:$G$1,0))</f>
        <v>#N/A</v>
      </c>
    </row>
    <row r="4707" spans="6:6">
      <c r="F4707" s="8" t="e">
        <f>E4707*INDEX(Нормативы!$A$1:$G$31,MATCH(Программы!A4707,Нормативы!$A$1:$A$31,0),MATCH(Программы!D4707,Нормативы!$A$1:$G$1,0))</f>
        <v>#N/A</v>
      </c>
    </row>
    <row r="4708" spans="6:6">
      <c r="F4708" s="8" t="e">
        <f>E4708*INDEX(Нормативы!$A$1:$G$31,MATCH(Программы!A4708,Нормативы!$A$1:$A$31,0),MATCH(Программы!D4708,Нормативы!$A$1:$G$1,0))</f>
        <v>#N/A</v>
      </c>
    </row>
    <row r="4709" spans="6:6">
      <c r="F4709" s="8" t="e">
        <f>E4709*INDEX(Нормативы!$A$1:$G$31,MATCH(Программы!A4709,Нормативы!$A$1:$A$31,0),MATCH(Программы!D4709,Нормативы!$A$1:$G$1,0))</f>
        <v>#N/A</v>
      </c>
    </row>
    <row r="4710" spans="6:6">
      <c r="F4710" s="8" t="e">
        <f>E4710*INDEX(Нормативы!$A$1:$G$31,MATCH(Программы!A4710,Нормативы!$A$1:$A$31,0),MATCH(Программы!D4710,Нормативы!$A$1:$G$1,0))</f>
        <v>#N/A</v>
      </c>
    </row>
    <row r="4711" spans="6:6">
      <c r="F4711" s="8" t="e">
        <f>E4711*INDEX(Нормативы!$A$1:$G$31,MATCH(Программы!A4711,Нормативы!$A$1:$A$31,0),MATCH(Программы!D4711,Нормативы!$A$1:$G$1,0))</f>
        <v>#N/A</v>
      </c>
    </row>
    <row r="4712" spans="6:6">
      <c r="F4712" s="8" t="e">
        <f>E4712*INDEX(Нормативы!$A$1:$G$31,MATCH(Программы!A4712,Нормативы!$A$1:$A$31,0),MATCH(Программы!D4712,Нормативы!$A$1:$G$1,0))</f>
        <v>#N/A</v>
      </c>
    </row>
    <row r="4713" spans="6:6">
      <c r="F4713" s="8" t="e">
        <f>E4713*INDEX(Нормативы!$A$1:$G$31,MATCH(Программы!A4713,Нормативы!$A$1:$A$31,0),MATCH(Программы!D4713,Нормативы!$A$1:$G$1,0))</f>
        <v>#N/A</v>
      </c>
    </row>
    <row r="4714" spans="6:6">
      <c r="F4714" s="8" t="e">
        <f>E4714*INDEX(Нормативы!$A$1:$G$31,MATCH(Программы!A4714,Нормативы!$A$1:$A$31,0),MATCH(Программы!D4714,Нормативы!$A$1:$G$1,0))</f>
        <v>#N/A</v>
      </c>
    </row>
    <row r="4715" spans="6:6">
      <c r="F4715" s="8" t="e">
        <f>E4715*INDEX(Нормативы!$A$1:$G$31,MATCH(Программы!A4715,Нормативы!$A$1:$A$31,0),MATCH(Программы!D4715,Нормативы!$A$1:$G$1,0))</f>
        <v>#N/A</v>
      </c>
    </row>
    <row r="4716" spans="6:6">
      <c r="F4716" s="8" t="e">
        <f>E4716*INDEX(Нормативы!$A$1:$G$31,MATCH(Программы!A4716,Нормативы!$A$1:$A$31,0),MATCH(Программы!D4716,Нормативы!$A$1:$G$1,0))</f>
        <v>#N/A</v>
      </c>
    </row>
    <row r="4717" spans="6:6">
      <c r="F4717" s="8" t="e">
        <f>E4717*INDEX(Нормативы!$A$1:$G$31,MATCH(Программы!A4717,Нормативы!$A$1:$A$31,0),MATCH(Программы!D4717,Нормативы!$A$1:$G$1,0))</f>
        <v>#N/A</v>
      </c>
    </row>
    <row r="4718" spans="6:6">
      <c r="F4718" s="8" t="e">
        <f>E4718*INDEX(Нормативы!$A$1:$G$31,MATCH(Программы!A4718,Нормативы!$A$1:$A$31,0),MATCH(Программы!D4718,Нормативы!$A$1:$G$1,0))</f>
        <v>#N/A</v>
      </c>
    </row>
    <row r="4719" spans="6:6">
      <c r="F4719" s="8" t="e">
        <f>E4719*INDEX(Нормативы!$A$1:$G$31,MATCH(Программы!A4719,Нормативы!$A$1:$A$31,0),MATCH(Программы!D4719,Нормативы!$A$1:$G$1,0))</f>
        <v>#N/A</v>
      </c>
    </row>
    <row r="4720" spans="6:6">
      <c r="F4720" s="8" t="e">
        <f>E4720*INDEX(Нормативы!$A$1:$G$31,MATCH(Программы!A4720,Нормативы!$A$1:$A$31,0),MATCH(Программы!D4720,Нормативы!$A$1:$G$1,0))</f>
        <v>#N/A</v>
      </c>
    </row>
    <row r="4721" spans="6:6">
      <c r="F4721" s="8" t="e">
        <f>E4721*INDEX(Нормативы!$A$1:$G$31,MATCH(Программы!A4721,Нормативы!$A$1:$A$31,0),MATCH(Программы!D4721,Нормативы!$A$1:$G$1,0))</f>
        <v>#N/A</v>
      </c>
    </row>
    <row r="4722" spans="6:6">
      <c r="F4722" s="8" t="e">
        <f>E4722*INDEX(Нормативы!$A$1:$G$31,MATCH(Программы!A4722,Нормативы!$A$1:$A$31,0),MATCH(Программы!D4722,Нормативы!$A$1:$G$1,0))</f>
        <v>#N/A</v>
      </c>
    </row>
    <row r="4723" spans="6:6">
      <c r="F4723" s="8" t="e">
        <f>E4723*INDEX(Нормативы!$A$1:$G$31,MATCH(Программы!A4723,Нормативы!$A$1:$A$31,0),MATCH(Программы!D4723,Нормативы!$A$1:$G$1,0))</f>
        <v>#N/A</v>
      </c>
    </row>
    <row r="4724" spans="6:6">
      <c r="F4724" s="8" t="e">
        <f>E4724*INDEX(Нормативы!$A$1:$G$31,MATCH(Программы!A4724,Нормативы!$A$1:$A$31,0),MATCH(Программы!D4724,Нормативы!$A$1:$G$1,0))</f>
        <v>#N/A</v>
      </c>
    </row>
    <row r="4725" spans="6:6">
      <c r="F4725" s="8" t="e">
        <f>E4725*INDEX(Нормативы!$A$1:$G$31,MATCH(Программы!A4725,Нормативы!$A$1:$A$31,0),MATCH(Программы!D4725,Нормативы!$A$1:$G$1,0))</f>
        <v>#N/A</v>
      </c>
    </row>
    <row r="4726" spans="6:6">
      <c r="F4726" s="8" t="e">
        <f>E4726*INDEX(Нормативы!$A$1:$G$31,MATCH(Программы!A4726,Нормативы!$A$1:$A$31,0),MATCH(Программы!D4726,Нормативы!$A$1:$G$1,0))</f>
        <v>#N/A</v>
      </c>
    </row>
    <row r="4727" spans="6:6">
      <c r="F4727" s="8" t="e">
        <f>E4727*INDEX(Нормативы!$A$1:$G$31,MATCH(Программы!A4727,Нормативы!$A$1:$A$31,0),MATCH(Программы!D4727,Нормативы!$A$1:$G$1,0))</f>
        <v>#N/A</v>
      </c>
    </row>
    <row r="4728" spans="6:6">
      <c r="F4728" s="8" t="e">
        <f>E4728*INDEX(Нормативы!$A$1:$G$31,MATCH(Программы!A4728,Нормативы!$A$1:$A$31,0),MATCH(Программы!D4728,Нормативы!$A$1:$G$1,0))</f>
        <v>#N/A</v>
      </c>
    </row>
    <row r="4729" spans="6:6">
      <c r="F4729" s="8" t="e">
        <f>E4729*INDEX(Нормативы!$A$1:$G$31,MATCH(Программы!A4729,Нормативы!$A$1:$A$31,0),MATCH(Программы!D4729,Нормативы!$A$1:$G$1,0))</f>
        <v>#N/A</v>
      </c>
    </row>
    <row r="4730" spans="6:6">
      <c r="F4730" s="8" t="e">
        <f>E4730*INDEX(Нормативы!$A$1:$G$31,MATCH(Программы!A4730,Нормативы!$A$1:$A$31,0),MATCH(Программы!D4730,Нормативы!$A$1:$G$1,0))</f>
        <v>#N/A</v>
      </c>
    </row>
    <row r="4731" spans="6:6">
      <c r="F4731" s="8" t="e">
        <f>E4731*INDEX(Нормативы!$A$1:$G$31,MATCH(Программы!A4731,Нормативы!$A$1:$A$31,0),MATCH(Программы!D4731,Нормативы!$A$1:$G$1,0))</f>
        <v>#N/A</v>
      </c>
    </row>
    <row r="4732" spans="6:6">
      <c r="F4732" s="8" t="e">
        <f>E4732*INDEX(Нормативы!$A$1:$G$31,MATCH(Программы!A4732,Нормативы!$A$1:$A$31,0),MATCH(Программы!D4732,Нормативы!$A$1:$G$1,0))</f>
        <v>#N/A</v>
      </c>
    </row>
    <row r="4733" spans="6:6">
      <c r="F4733" s="8" t="e">
        <f>E4733*INDEX(Нормативы!$A$1:$G$31,MATCH(Программы!A4733,Нормативы!$A$1:$A$31,0),MATCH(Программы!D4733,Нормативы!$A$1:$G$1,0))</f>
        <v>#N/A</v>
      </c>
    </row>
    <row r="4734" spans="6:6">
      <c r="F4734" s="8" t="e">
        <f>E4734*INDEX(Нормативы!$A$1:$G$31,MATCH(Программы!A4734,Нормативы!$A$1:$A$31,0),MATCH(Программы!D4734,Нормативы!$A$1:$G$1,0))</f>
        <v>#N/A</v>
      </c>
    </row>
    <row r="4735" spans="6:6">
      <c r="F4735" s="8" t="e">
        <f>E4735*INDEX(Нормативы!$A$1:$G$31,MATCH(Программы!A4735,Нормативы!$A$1:$A$31,0),MATCH(Программы!D4735,Нормативы!$A$1:$G$1,0))</f>
        <v>#N/A</v>
      </c>
    </row>
    <row r="4736" spans="6:6">
      <c r="F4736" s="8" t="e">
        <f>E4736*INDEX(Нормативы!$A$1:$G$31,MATCH(Программы!A4736,Нормативы!$A$1:$A$31,0),MATCH(Программы!D4736,Нормативы!$A$1:$G$1,0))</f>
        <v>#N/A</v>
      </c>
    </row>
    <row r="4737" spans="6:6">
      <c r="F4737" s="8" t="e">
        <f>E4737*INDEX(Нормативы!$A$1:$G$31,MATCH(Программы!A4737,Нормативы!$A$1:$A$31,0),MATCH(Программы!D4737,Нормативы!$A$1:$G$1,0))</f>
        <v>#N/A</v>
      </c>
    </row>
    <row r="4738" spans="6:6">
      <c r="F4738" s="8" t="e">
        <f>E4738*INDEX(Нормативы!$A$1:$G$31,MATCH(Программы!A4738,Нормативы!$A$1:$A$31,0),MATCH(Программы!D4738,Нормативы!$A$1:$G$1,0))</f>
        <v>#N/A</v>
      </c>
    </row>
    <row r="4739" spans="6:6">
      <c r="F4739" s="8" t="e">
        <f>E4739*INDEX(Нормативы!$A$1:$G$31,MATCH(Программы!A4739,Нормативы!$A$1:$A$31,0),MATCH(Программы!D4739,Нормативы!$A$1:$G$1,0))</f>
        <v>#N/A</v>
      </c>
    </row>
    <row r="4740" spans="6:6">
      <c r="F4740" s="8" t="e">
        <f>E4740*INDEX(Нормативы!$A$1:$G$31,MATCH(Программы!A4740,Нормативы!$A$1:$A$31,0),MATCH(Программы!D4740,Нормативы!$A$1:$G$1,0))</f>
        <v>#N/A</v>
      </c>
    </row>
    <row r="4741" spans="6:6">
      <c r="F4741" s="8" t="e">
        <f>E4741*INDEX(Нормативы!$A$1:$G$31,MATCH(Программы!A4741,Нормативы!$A$1:$A$31,0),MATCH(Программы!D4741,Нормативы!$A$1:$G$1,0))</f>
        <v>#N/A</v>
      </c>
    </row>
    <row r="4742" spans="6:6">
      <c r="F4742" s="8" t="e">
        <f>E4742*INDEX(Нормативы!$A$1:$G$31,MATCH(Программы!A4742,Нормативы!$A$1:$A$31,0),MATCH(Программы!D4742,Нормативы!$A$1:$G$1,0))</f>
        <v>#N/A</v>
      </c>
    </row>
    <row r="4743" spans="6:6">
      <c r="F4743" s="8" t="e">
        <f>E4743*INDEX(Нормативы!$A$1:$G$31,MATCH(Программы!A4743,Нормативы!$A$1:$A$31,0),MATCH(Программы!D4743,Нормативы!$A$1:$G$1,0))</f>
        <v>#N/A</v>
      </c>
    </row>
    <row r="4744" spans="6:6">
      <c r="F4744" s="8" t="e">
        <f>E4744*INDEX(Нормативы!$A$1:$G$31,MATCH(Программы!A4744,Нормативы!$A$1:$A$31,0),MATCH(Программы!D4744,Нормативы!$A$1:$G$1,0))</f>
        <v>#N/A</v>
      </c>
    </row>
    <row r="4745" spans="6:6">
      <c r="F4745" s="8" t="e">
        <f>E4745*INDEX(Нормативы!$A$1:$G$31,MATCH(Программы!A4745,Нормативы!$A$1:$A$31,0),MATCH(Программы!D4745,Нормативы!$A$1:$G$1,0))</f>
        <v>#N/A</v>
      </c>
    </row>
    <row r="4746" spans="6:6">
      <c r="F4746" s="8" t="e">
        <f>E4746*INDEX(Нормативы!$A$1:$G$31,MATCH(Программы!A4746,Нормативы!$A$1:$A$31,0),MATCH(Программы!D4746,Нормативы!$A$1:$G$1,0))</f>
        <v>#N/A</v>
      </c>
    </row>
    <row r="4747" spans="6:6">
      <c r="F4747" s="8" t="e">
        <f>E4747*INDEX(Нормативы!$A$1:$G$31,MATCH(Программы!A4747,Нормативы!$A$1:$A$31,0),MATCH(Программы!D4747,Нормативы!$A$1:$G$1,0))</f>
        <v>#N/A</v>
      </c>
    </row>
    <row r="4748" spans="6:6">
      <c r="F4748" s="8" t="e">
        <f>E4748*INDEX(Нормативы!$A$1:$G$31,MATCH(Программы!A4748,Нормативы!$A$1:$A$31,0),MATCH(Программы!D4748,Нормативы!$A$1:$G$1,0))</f>
        <v>#N/A</v>
      </c>
    </row>
    <row r="4749" spans="6:6">
      <c r="F4749" s="8" t="e">
        <f>E4749*INDEX(Нормативы!$A$1:$G$31,MATCH(Программы!A4749,Нормативы!$A$1:$A$31,0),MATCH(Программы!D4749,Нормативы!$A$1:$G$1,0))</f>
        <v>#N/A</v>
      </c>
    </row>
    <row r="4750" spans="6:6">
      <c r="F4750" s="8" t="e">
        <f>E4750*INDEX(Нормативы!$A$1:$G$31,MATCH(Программы!A4750,Нормативы!$A$1:$A$31,0),MATCH(Программы!D4750,Нормативы!$A$1:$G$1,0))</f>
        <v>#N/A</v>
      </c>
    </row>
    <row r="4751" spans="6:6">
      <c r="F4751" s="8" t="e">
        <f>E4751*INDEX(Нормативы!$A$1:$G$31,MATCH(Программы!A4751,Нормативы!$A$1:$A$31,0),MATCH(Программы!D4751,Нормативы!$A$1:$G$1,0))</f>
        <v>#N/A</v>
      </c>
    </row>
    <row r="4752" spans="6:6">
      <c r="F4752" s="8" t="e">
        <f>E4752*INDEX(Нормативы!$A$1:$G$31,MATCH(Программы!A4752,Нормативы!$A$1:$A$31,0),MATCH(Программы!D4752,Нормативы!$A$1:$G$1,0))</f>
        <v>#N/A</v>
      </c>
    </row>
    <row r="4753" spans="6:6">
      <c r="F4753" s="8" t="e">
        <f>E4753*INDEX(Нормативы!$A$1:$G$31,MATCH(Программы!A4753,Нормативы!$A$1:$A$31,0),MATCH(Программы!D4753,Нормативы!$A$1:$G$1,0))</f>
        <v>#N/A</v>
      </c>
    </row>
    <row r="4754" spans="6:6">
      <c r="F4754" s="8" t="e">
        <f>E4754*INDEX(Нормативы!$A$1:$G$31,MATCH(Программы!A4754,Нормативы!$A$1:$A$31,0),MATCH(Программы!D4754,Нормативы!$A$1:$G$1,0))</f>
        <v>#N/A</v>
      </c>
    </row>
    <row r="4755" spans="6:6">
      <c r="F4755" s="8" t="e">
        <f>E4755*INDEX(Нормативы!$A$1:$G$31,MATCH(Программы!A4755,Нормативы!$A$1:$A$31,0),MATCH(Программы!D4755,Нормативы!$A$1:$G$1,0))</f>
        <v>#N/A</v>
      </c>
    </row>
    <row r="4756" spans="6:6">
      <c r="F4756" s="8" t="e">
        <f>E4756*INDEX(Нормативы!$A$1:$G$31,MATCH(Программы!A4756,Нормативы!$A$1:$A$31,0),MATCH(Программы!D4756,Нормативы!$A$1:$G$1,0))</f>
        <v>#N/A</v>
      </c>
    </row>
    <row r="4757" spans="6:6">
      <c r="F4757" s="8" t="e">
        <f>E4757*INDEX(Нормативы!$A$1:$G$31,MATCH(Программы!A4757,Нормативы!$A$1:$A$31,0),MATCH(Программы!D4757,Нормативы!$A$1:$G$1,0))</f>
        <v>#N/A</v>
      </c>
    </row>
    <row r="4758" spans="6:6">
      <c r="F4758" s="8" t="e">
        <f>E4758*INDEX(Нормативы!$A$1:$G$31,MATCH(Программы!A4758,Нормативы!$A$1:$A$31,0),MATCH(Программы!D4758,Нормативы!$A$1:$G$1,0))</f>
        <v>#N/A</v>
      </c>
    </row>
    <row r="4759" spans="6:6">
      <c r="F4759" s="8" t="e">
        <f>E4759*INDEX(Нормативы!$A$1:$G$31,MATCH(Программы!A4759,Нормативы!$A$1:$A$31,0),MATCH(Программы!D4759,Нормативы!$A$1:$G$1,0))</f>
        <v>#N/A</v>
      </c>
    </row>
    <row r="4760" spans="6:6">
      <c r="F4760" s="8" t="e">
        <f>E4760*INDEX(Нормативы!$A$1:$G$31,MATCH(Программы!A4760,Нормативы!$A$1:$A$31,0),MATCH(Программы!D4760,Нормативы!$A$1:$G$1,0))</f>
        <v>#N/A</v>
      </c>
    </row>
    <row r="4761" spans="6:6">
      <c r="F4761" s="8" t="e">
        <f>E4761*INDEX(Нормативы!$A$1:$G$31,MATCH(Программы!A4761,Нормативы!$A$1:$A$31,0),MATCH(Программы!D4761,Нормативы!$A$1:$G$1,0))</f>
        <v>#N/A</v>
      </c>
    </row>
    <row r="4762" spans="6:6">
      <c r="F4762" s="8" t="e">
        <f>E4762*INDEX(Нормативы!$A$1:$G$31,MATCH(Программы!A4762,Нормативы!$A$1:$A$31,0),MATCH(Программы!D4762,Нормативы!$A$1:$G$1,0))</f>
        <v>#N/A</v>
      </c>
    </row>
    <row r="4763" spans="6:6">
      <c r="F4763" s="8" t="e">
        <f>E4763*INDEX(Нормативы!$A$1:$G$31,MATCH(Программы!A4763,Нормативы!$A$1:$A$31,0),MATCH(Программы!D4763,Нормативы!$A$1:$G$1,0))</f>
        <v>#N/A</v>
      </c>
    </row>
    <row r="4764" spans="6:6">
      <c r="F4764" s="8" t="e">
        <f>E4764*INDEX(Нормативы!$A$1:$G$31,MATCH(Программы!A4764,Нормативы!$A$1:$A$31,0),MATCH(Программы!D4764,Нормативы!$A$1:$G$1,0))</f>
        <v>#N/A</v>
      </c>
    </row>
    <row r="4765" spans="6:6">
      <c r="F4765" s="8" t="e">
        <f>E4765*INDEX(Нормативы!$A$1:$G$31,MATCH(Программы!A4765,Нормативы!$A$1:$A$31,0),MATCH(Программы!D4765,Нормативы!$A$1:$G$1,0))</f>
        <v>#N/A</v>
      </c>
    </row>
    <row r="4766" spans="6:6">
      <c r="F4766" s="8" t="e">
        <f>E4766*INDEX(Нормативы!$A$1:$G$31,MATCH(Программы!A4766,Нормативы!$A$1:$A$31,0),MATCH(Программы!D4766,Нормативы!$A$1:$G$1,0))</f>
        <v>#N/A</v>
      </c>
    </row>
    <row r="4767" spans="6:6">
      <c r="F4767" s="8" t="e">
        <f>E4767*INDEX(Нормативы!$A$1:$G$31,MATCH(Программы!A4767,Нормативы!$A$1:$A$31,0),MATCH(Программы!D4767,Нормативы!$A$1:$G$1,0))</f>
        <v>#N/A</v>
      </c>
    </row>
    <row r="4768" spans="6:6">
      <c r="F4768" s="8" t="e">
        <f>E4768*INDEX(Нормативы!$A$1:$G$31,MATCH(Программы!A4768,Нормативы!$A$1:$A$31,0),MATCH(Программы!D4768,Нормативы!$A$1:$G$1,0))</f>
        <v>#N/A</v>
      </c>
    </row>
    <row r="4769" spans="6:6">
      <c r="F4769" s="8" t="e">
        <f>E4769*INDEX(Нормативы!$A$1:$G$31,MATCH(Программы!A4769,Нормативы!$A$1:$A$31,0),MATCH(Программы!D4769,Нормативы!$A$1:$G$1,0))</f>
        <v>#N/A</v>
      </c>
    </row>
    <row r="4770" spans="6:6">
      <c r="F4770" s="8" t="e">
        <f>E4770*INDEX(Нормативы!$A$1:$G$31,MATCH(Программы!A4770,Нормативы!$A$1:$A$31,0),MATCH(Программы!D4770,Нормативы!$A$1:$G$1,0))</f>
        <v>#N/A</v>
      </c>
    </row>
    <row r="4771" spans="6:6">
      <c r="F4771" s="8" t="e">
        <f>E4771*INDEX(Нормативы!$A$1:$G$31,MATCH(Программы!A4771,Нормативы!$A$1:$A$31,0),MATCH(Программы!D4771,Нормативы!$A$1:$G$1,0))</f>
        <v>#N/A</v>
      </c>
    </row>
    <row r="4772" spans="6:6">
      <c r="F4772" s="8" t="e">
        <f>E4772*INDEX(Нормативы!$A$1:$G$31,MATCH(Программы!A4772,Нормативы!$A$1:$A$31,0),MATCH(Программы!D4772,Нормативы!$A$1:$G$1,0))</f>
        <v>#N/A</v>
      </c>
    </row>
    <row r="4773" spans="6:6">
      <c r="F4773" s="8" t="e">
        <f>E4773*INDEX(Нормативы!$A$1:$G$31,MATCH(Программы!A4773,Нормативы!$A$1:$A$31,0),MATCH(Программы!D4773,Нормативы!$A$1:$G$1,0))</f>
        <v>#N/A</v>
      </c>
    </row>
    <row r="4774" spans="6:6">
      <c r="F4774" s="8" t="e">
        <f>E4774*INDEX(Нормативы!$A$1:$G$31,MATCH(Программы!A4774,Нормативы!$A$1:$A$31,0),MATCH(Программы!D4774,Нормативы!$A$1:$G$1,0))</f>
        <v>#N/A</v>
      </c>
    </row>
    <row r="4775" spans="6:6">
      <c r="F4775" s="8" t="e">
        <f>E4775*INDEX(Нормативы!$A$1:$G$31,MATCH(Программы!A4775,Нормативы!$A$1:$A$31,0),MATCH(Программы!D4775,Нормативы!$A$1:$G$1,0))</f>
        <v>#N/A</v>
      </c>
    </row>
    <row r="4776" spans="6:6">
      <c r="F4776" s="8" t="e">
        <f>E4776*INDEX(Нормативы!$A$1:$G$31,MATCH(Программы!A4776,Нормативы!$A$1:$A$31,0),MATCH(Программы!D4776,Нормативы!$A$1:$G$1,0))</f>
        <v>#N/A</v>
      </c>
    </row>
    <row r="4777" spans="6:6">
      <c r="F4777" s="8" t="e">
        <f>E4777*INDEX(Нормативы!$A$1:$G$31,MATCH(Программы!A4777,Нормативы!$A$1:$A$31,0),MATCH(Программы!D4777,Нормативы!$A$1:$G$1,0))</f>
        <v>#N/A</v>
      </c>
    </row>
    <row r="4778" spans="6:6">
      <c r="F4778" s="8" t="e">
        <f>E4778*INDEX(Нормативы!$A$1:$G$31,MATCH(Программы!A4778,Нормативы!$A$1:$A$31,0),MATCH(Программы!D4778,Нормативы!$A$1:$G$1,0))</f>
        <v>#N/A</v>
      </c>
    </row>
    <row r="4779" spans="6:6">
      <c r="F4779" s="8" t="e">
        <f>E4779*INDEX(Нормативы!$A$1:$G$31,MATCH(Программы!A4779,Нормативы!$A$1:$A$31,0),MATCH(Программы!D4779,Нормативы!$A$1:$G$1,0))</f>
        <v>#N/A</v>
      </c>
    </row>
    <row r="4780" spans="6:6">
      <c r="F4780" s="8" t="e">
        <f>E4780*INDEX(Нормативы!$A$1:$G$31,MATCH(Программы!A4780,Нормативы!$A$1:$A$31,0),MATCH(Программы!D4780,Нормативы!$A$1:$G$1,0))</f>
        <v>#N/A</v>
      </c>
    </row>
    <row r="4781" spans="6:6">
      <c r="F4781" s="8" t="e">
        <f>E4781*INDEX(Нормативы!$A$1:$G$31,MATCH(Программы!A4781,Нормативы!$A$1:$A$31,0),MATCH(Программы!D4781,Нормативы!$A$1:$G$1,0))</f>
        <v>#N/A</v>
      </c>
    </row>
    <row r="4782" spans="6:6">
      <c r="F4782" s="8" t="e">
        <f>E4782*INDEX(Нормативы!$A$1:$G$31,MATCH(Программы!A4782,Нормативы!$A$1:$A$31,0),MATCH(Программы!D4782,Нормативы!$A$1:$G$1,0))</f>
        <v>#N/A</v>
      </c>
    </row>
    <row r="4783" spans="6:6">
      <c r="F4783" s="8" t="e">
        <f>E4783*INDEX(Нормативы!$A$1:$G$31,MATCH(Программы!A4783,Нормативы!$A$1:$A$31,0),MATCH(Программы!D4783,Нормативы!$A$1:$G$1,0))</f>
        <v>#N/A</v>
      </c>
    </row>
    <row r="4784" spans="6:6">
      <c r="F4784" s="8" t="e">
        <f>E4784*INDEX(Нормативы!$A$1:$G$31,MATCH(Программы!A4784,Нормативы!$A$1:$A$31,0),MATCH(Программы!D4784,Нормативы!$A$1:$G$1,0))</f>
        <v>#N/A</v>
      </c>
    </row>
    <row r="4785" spans="6:6">
      <c r="F4785" s="8" t="e">
        <f>E4785*INDEX(Нормативы!$A$1:$G$31,MATCH(Программы!A4785,Нормативы!$A$1:$A$31,0),MATCH(Программы!D4785,Нормативы!$A$1:$G$1,0))</f>
        <v>#N/A</v>
      </c>
    </row>
    <row r="4786" spans="6:6">
      <c r="F4786" s="8" t="e">
        <f>E4786*INDEX(Нормативы!$A$1:$G$31,MATCH(Программы!A4786,Нормативы!$A$1:$A$31,0),MATCH(Программы!D4786,Нормативы!$A$1:$G$1,0))</f>
        <v>#N/A</v>
      </c>
    </row>
    <row r="4787" spans="6:6">
      <c r="F4787" s="8" t="e">
        <f>E4787*INDEX(Нормативы!$A$1:$G$31,MATCH(Программы!A4787,Нормативы!$A$1:$A$31,0),MATCH(Программы!D4787,Нормативы!$A$1:$G$1,0))</f>
        <v>#N/A</v>
      </c>
    </row>
    <row r="4788" spans="6:6">
      <c r="F4788" s="8" t="e">
        <f>E4788*INDEX(Нормативы!$A$1:$G$31,MATCH(Программы!A4788,Нормативы!$A$1:$A$31,0),MATCH(Программы!D4788,Нормативы!$A$1:$G$1,0))</f>
        <v>#N/A</v>
      </c>
    </row>
    <row r="4789" spans="6:6">
      <c r="F4789" s="8" t="e">
        <f>E4789*INDEX(Нормативы!$A$1:$G$31,MATCH(Программы!A4789,Нормативы!$A$1:$A$31,0),MATCH(Программы!D4789,Нормативы!$A$1:$G$1,0))</f>
        <v>#N/A</v>
      </c>
    </row>
    <row r="4790" spans="6:6">
      <c r="F4790" s="8" t="e">
        <f>E4790*INDEX(Нормативы!$A$1:$G$31,MATCH(Программы!A4790,Нормативы!$A$1:$A$31,0),MATCH(Программы!D4790,Нормативы!$A$1:$G$1,0))</f>
        <v>#N/A</v>
      </c>
    </row>
    <row r="4791" spans="6:6">
      <c r="F4791" s="8" t="e">
        <f>E4791*INDEX(Нормативы!$A$1:$G$31,MATCH(Программы!A4791,Нормативы!$A$1:$A$31,0),MATCH(Программы!D4791,Нормативы!$A$1:$G$1,0))</f>
        <v>#N/A</v>
      </c>
    </row>
    <row r="4792" spans="6:6">
      <c r="F4792" s="8" t="e">
        <f>E4792*INDEX(Нормативы!$A$1:$G$31,MATCH(Программы!A4792,Нормативы!$A$1:$A$31,0),MATCH(Программы!D4792,Нормативы!$A$1:$G$1,0))</f>
        <v>#N/A</v>
      </c>
    </row>
    <row r="4793" spans="6:6">
      <c r="F4793" s="8" t="e">
        <f>E4793*INDEX(Нормативы!$A$1:$G$31,MATCH(Программы!A4793,Нормативы!$A$1:$A$31,0),MATCH(Программы!D4793,Нормативы!$A$1:$G$1,0))</f>
        <v>#N/A</v>
      </c>
    </row>
    <row r="4794" spans="6:6">
      <c r="F4794" s="8" t="e">
        <f>E4794*INDEX(Нормативы!$A$1:$G$31,MATCH(Программы!A4794,Нормативы!$A$1:$A$31,0),MATCH(Программы!D4794,Нормативы!$A$1:$G$1,0))</f>
        <v>#N/A</v>
      </c>
    </row>
    <row r="4795" spans="6:6">
      <c r="F4795" s="8" t="e">
        <f>E4795*INDEX(Нормативы!$A$1:$G$31,MATCH(Программы!A4795,Нормативы!$A$1:$A$31,0),MATCH(Программы!D4795,Нормативы!$A$1:$G$1,0))</f>
        <v>#N/A</v>
      </c>
    </row>
    <row r="4796" spans="6:6">
      <c r="F4796" s="8" t="e">
        <f>E4796*INDEX(Нормативы!$A$1:$G$31,MATCH(Программы!A4796,Нормативы!$A$1:$A$31,0),MATCH(Программы!D4796,Нормативы!$A$1:$G$1,0))</f>
        <v>#N/A</v>
      </c>
    </row>
    <row r="4797" spans="6:6">
      <c r="F4797" s="8" t="e">
        <f>E4797*INDEX(Нормативы!$A$1:$G$31,MATCH(Программы!A4797,Нормативы!$A$1:$A$31,0),MATCH(Программы!D4797,Нормативы!$A$1:$G$1,0))</f>
        <v>#N/A</v>
      </c>
    </row>
    <row r="4798" spans="6:6">
      <c r="F4798" s="8" t="e">
        <f>E4798*INDEX(Нормативы!$A$1:$G$31,MATCH(Программы!A4798,Нормативы!$A$1:$A$31,0),MATCH(Программы!D4798,Нормативы!$A$1:$G$1,0))</f>
        <v>#N/A</v>
      </c>
    </row>
    <row r="4799" spans="6:6">
      <c r="F4799" s="8" t="e">
        <f>E4799*INDEX(Нормативы!$A$1:$G$31,MATCH(Программы!A4799,Нормативы!$A$1:$A$31,0),MATCH(Программы!D4799,Нормативы!$A$1:$G$1,0))</f>
        <v>#N/A</v>
      </c>
    </row>
    <row r="4800" spans="6:6">
      <c r="F4800" s="8" t="e">
        <f>E4800*INDEX(Нормативы!$A$1:$G$31,MATCH(Программы!A4800,Нормативы!$A$1:$A$31,0),MATCH(Программы!D4800,Нормативы!$A$1:$G$1,0))</f>
        <v>#N/A</v>
      </c>
    </row>
    <row r="4801" spans="6:6">
      <c r="F4801" s="8" t="e">
        <f>E4801*INDEX(Нормативы!$A$1:$G$31,MATCH(Программы!A4801,Нормативы!$A$1:$A$31,0),MATCH(Программы!D4801,Нормативы!$A$1:$G$1,0))</f>
        <v>#N/A</v>
      </c>
    </row>
    <row r="4802" spans="6:6">
      <c r="F4802" s="8" t="e">
        <f>E4802*INDEX(Нормативы!$A$1:$G$31,MATCH(Программы!A4802,Нормативы!$A$1:$A$31,0),MATCH(Программы!D4802,Нормативы!$A$1:$G$1,0))</f>
        <v>#N/A</v>
      </c>
    </row>
    <row r="4803" spans="6:6">
      <c r="F4803" s="8" t="e">
        <f>E4803*INDEX(Нормативы!$A$1:$G$31,MATCH(Программы!A4803,Нормативы!$A$1:$A$31,0),MATCH(Программы!D4803,Нормативы!$A$1:$G$1,0))</f>
        <v>#N/A</v>
      </c>
    </row>
    <row r="4804" spans="6:6">
      <c r="F4804" s="8" t="e">
        <f>E4804*INDEX(Нормативы!$A$1:$G$31,MATCH(Программы!A4804,Нормативы!$A$1:$A$31,0),MATCH(Программы!D4804,Нормативы!$A$1:$G$1,0))</f>
        <v>#N/A</v>
      </c>
    </row>
    <row r="4805" spans="6:6">
      <c r="F4805" s="8" t="e">
        <f>E4805*INDEX(Нормативы!$A$1:$G$31,MATCH(Программы!A4805,Нормативы!$A$1:$A$31,0),MATCH(Программы!D4805,Нормативы!$A$1:$G$1,0))</f>
        <v>#N/A</v>
      </c>
    </row>
    <row r="4806" spans="6:6">
      <c r="F4806" s="8" t="e">
        <f>E4806*INDEX(Нормативы!$A$1:$G$31,MATCH(Программы!A4806,Нормативы!$A$1:$A$31,0),MATCH(Программы!D4806,Нормативы!$A$1:$G$1,0))</f>
        <v>#N/A</v>
      </c>
    </row>
    <row r="4807" spans="6:6">
      <c r="F4807" s="8" t="e">
        <f>E4807*INDEX(Нормативы!$A$1:$G$31,MATCH(Программы!A4807,Нормативы!$A$1:$A$31,0),MATCH(Программы!D4807,Нормативы!$A$1:$G$1,0))</f>
        <v>#N/A</v>
      </c>
    </row>
    <row r="4808" spans="6:6">
      <c r="F4808" s="8" t="e">
        <f>E4808*INDEX(Нормативы!$A$1:$G$31,MATCH(Программы!A4808,Нормативы!$A$1:$A$31,0),MATCH(Программы!D4808,Нормативы!$A$1:$G$1,0))</f>
        <v>#N/A</v>
      </c>
    </row>
    <row r="4809" spans="6:6">
      <c r="F4809" s="8" t="e">
        <f>E4809*INDEX(Нормативы!$A$1:$G$31,MATCH(Программы!A4809,Нормативы!$A$1:$A$31,0),MATCH(Программы!D4809,Нормативы!$A$1:$G$1,0))</f>
        <v>#N/A</v>
      </c>
    </row>
    <row r="4810" spans="6:6">
      <c r="F4810" s="8" t="e">
        <f>E4810*INDEX(Нормативы!$A$1:$G$31,MATCH(Программы!A4810,Нормативы!$A$1:$A$31,0),MATCH(Программы!D4810,Нормативы!$A$1:$G$1,0))</f>
        <v>#N/A</v>
      </c>
    </row>
    <row r="4811" spans="6:6">
      <c r="F4811" s="8" t="e">
        <f>E4811*INDEX(Нормативы!$A$1:$G$31,MATCH(Программы!A4811,Нормативы!$A$1:$A$31,0),MATCH(Программы!D4811,Нормативы!$A$1:$G$1,0))</f>
        <v>#N/A</v>
      </c>
    </row>
    <row r="4812" spans="6:6">
      <c r="F4812" s="8" t="e">
        <f>E4812*INDEX(Нормативы!$A$1:$G$31,MATCH(Программы!A4812,Нормативы!$A$1:$A$31,0),MATCH(Программы!D4812,Нормативы!$A$1:$G$1,0))</f>
        <v>#N/A</v>
      </c>
    </row>
    <row r="4813" spans="6:6">
      <c r="F4813" s="8" t="e">
        <f>E4813*INDEX(Нормативы!$A$1:$G$31,MATCH(Программы!A4813,Нормативы!$A$1:$A$31,0),MATCH(Программы!D4813,Нормативы!$A$1:$G$1,0))</f>
        <v>#N/A</v>
      </c>
    </row>
    <row r="4814" spans="6:6">
      <c r="F4814" s="8" t="e">
        <f>E4814*INDEX(Нормативы!$A$1:$G$31,MATCH(Программы!A4814,Нормативы!$A$1:$A$31,0),MATCH(Программы!D4814,Нормативы!$A$1:$G$1,0))</f>
        <v>#N/A</v>
      </c>
    </row>
    <row r="4815" spans="6:6">
      <c r="F4815" s="8" t="e">
        <f>E4815*INDEX(Нормативы!$A$1:$G$31,MATCH(Программы!A4815,Нормативы!$A$1:$A$31,0),MATCH(Программы!D4815,Нормативы!$A$1:$G$1,0))</f>
        <v>#N/A</v>
      </c>
    </row>
    <row r="4816" spans="6:6">
      <c r="F4816" s="8" t="e">
        <f>E4816*INDEX(Нормативы!$A$1:$G$31,MATCH(Программы!A4816,Нормативы!$A$1:$A$31,0),MATCH(Программы!D4816,Нормативы!$A$1:$G$1,0))</f>
        <v>#N/A</v>
      </c>
    </row>
    <row r="4817" spans="6:6">
      <c r="F4817" s="8" t="e">
        <f>E4817*INDEX(Нормативы!$A$1:$G$31,MATCH(Программы!A4817,Нормативы!$A$1:$A$31,0),MATCH(Программы!D4817,Нормативы!$A$1:$G$1,0))</f>
        <v>#N/A</v>
      </c>
    </row>
    <row r="4818" spans="6:6">
      <c r="F4818" s="8" t="e">
        <f>E4818*INDEX(Нормативы!$A$1:$G$31,MATCH(Программы!A4818,Нормативы!$A$1:$A$31,0),MATCH(Программы!D4818,Нормативы!$A$1:$G$1,0))</f>
        <v>#N/A</v>
      </c>
    </row>
    <row r="4819" spans="6:6">
      <c r="F4819" s="8" t="e">
        <f>E4819*INDEX(Нормативы!$A$1:$G$31,MATCH(Программы!A4819,Нормативы!$A$1:$A$31,0),MATCH(Программы!D4819,Нормативы!$A$1:$G$1,0))</f>
        <v>#N/A</v>
      </c>
    </row>
    <row r="4820" spans="6:6">
      <c r="F4820" s="8" t="e">
        <f>E4820*INDEX(Нормативы!$A$1:$G$31,MATCH(Программы!A4820,Нормативы!$A$1:$A$31,0),MATCH(Программы!D4820,Нормативы!$A$1:$G$1,0))</f>
        <v>#N/A</v>
      </c>
    </row>
    <row r="4821" spans="6:6">
      <c r="F4821" s="8" t="e">
        <f>E4821*INDEX(Нормативы!$A$1:$G$31,MATCH(Программы!A4821,Нормативы!$A$1:$A$31,0),MATCH(Программы!D4821,Нормативы!$A$1:$G$1,0))</f>
        <v>#N/A</v>
      </c>
    </row>
    <row r="4822" spans="6:6">
      <c r="F4822" s="8" t="e">
        <f>E4822*INDEX(Нормативы!$A$1:$G$31,MATCH(Программы!A4822,Нормативы!$A$1:$A$31,0),MATCH(Программы!D4822,Нормативы!$A$1:$G$1,0))</f>
        <v>#N/A</v>
      </c>
    </row>
    <row r="4823" spans="6:6">
      <c r="F4823" s="8" t="e">
        <f>E4823*INDEX(Нормативы!$A$1:$G$31,MATCH(Программы!A4823,Нормативы!$A$1:$A$31,0),MATCH(Программы!D4823,Нормативы!$A$1:$G$1,0))</f>
        <v>#N/A</v>
      </c>
    </row>
    <row r="4824" spans="6:6">
      <c r="F4824" s="8" t="e">
        <f>E4824*INDEX(Нормативы!$A$1:$G$31,MATCH(Программы!A4824,Нормативы!$A$1:$A$31,0),MATCH(Программы!D4824,Нормативы!$A$1:$G$1,0))</f>
        <v>#N/A</v>
      </c>
    </row>
    <row r="4825" spans="6:6">
      <c r="F4825" s="8" t="e">
        <f>E4825*INDEX(Нормативы!$A$1:$G$31,MATCH(Программы!A4825,Нормативы!$A$1:$A$31,0),MATCH(Программы!D4825,Нормативы!$A$1:$G$1,0))</f>
        <v>#N/A</v>
      </c>
    </row>
    <row r="4826" spans="6:6">
      <c r="F4826" s="8" t="e">
        <f>E4826*INDEX(Нормативы!$A$1:$G$31,MATCH(Программы!A4826,Нормативы!$A$1:$A$31,0),MATCH(Программы!D4826,Нормативы!$A$1:$G$1,0))</f>
        <v>#N/A</v>
      </c>
    </row>
    <row r="4827" spans="6:6">
      <c r="F4827" s="8" t="e">
        <f>E4827*INDEX(Нормативы!$A$1:$G$31,MATCH(Программы!A4827,Нормативы!$A$1:$A$31,0),MATCH(Программы!D4827,Нормативы!$A$1:$G$1,0))</f>
        <v>#N/A</v>
      </c>
    </row>
    <row r="4828" spans="6:6">
      <c r="F4828" s="8" t="e">
        <f>E4828*INDEX(Нормативы!$A$1:$G$31,MATCH(Программы!A4828,Нормативы!$A$1:$A$31,0),MATCH(Программы!D4828,Нормативы!$A$1:$G$1,0))</f>
        <v>#N/A</v>
      </c>
    </row>
    <row r="4829" spans="6:6">
      <c r="F4829" s="8" t="e">
        <f>E4829*INDEX(Нормативы!$A$1:$G$31,MATCH(Программы!A4829,Нормативы!$A$1:$A$31,0),MATCH(Программы!D4829,Нормативы!$A$1:$G$1,0))</f>
        <v>#N/A</v>
      </c>
    </row>
    <row r="4830" spans="6:6">
      <c r="F4830" s="8" t="e">
        <f>E4830*INDEX(Нормативы!$A$1:$G$31,MATCH(Программы!A4830,Нормативы!$A$1:$A$31,0),MATCH(Программы!D4830,Нормативы!$A$1:$G$1,0))</f>
        <v>#N/A</v>
      </c>
    </row>
    <row r="4831" spans="6:6">
      <c r="F4831" s="8" t="e">
        <f>E4831*INDEX(Нормативы!$A$1:$G$31,MATCH(Программы!A4831,Нормативы!$A$1:$A$31,0),MATCH(Программы!D4831,Нормативы!$A$1:$G$1,0))</f>
        <v>#N/A</v>
      </c>
    </row>
    <row r="4832" spans="6:6">
      <c r="F4832" s="8" t="e">
        <f>E4832*INDEX(Нормативы!$A$1:$G$31,MATCH(Программы!A4832,Нормативы!$A$1:$A$31,0),MATCH(Программы!D4832,Нормативы!$A$1:$G$1,0))</f>
        <v>#N/A</v>
      </c>
    </row>
    <row r="4833" spans="6:6">
      <c r="F4833" s="8" t="e">
        <f>E4833*INDEX(Нормативы!$A$1:$G$31,MATCH(Программы!A4833,Нормативы!$A$1:$A$31,0),MATCH(Программы!D4833,Нормативы!$A$1:$G$1,0))</f>
        <v>#N/A</v>
      </c>
    </row>
    <row r="4834" spans="6:6">
      <c r="F4834" s="8" t="e">
        <f>E4834*INDEX(Нормативы!$A$1:$G$31,MATCH(Программы!A4834,Нормативы!$A$1:$A$31,0),MATCH(Программы!D4834,Нормативы!$A$1:$G$1,0))</f>
        <v>#N/A</v>
      </c>
    </row>
    <row r="4835" spans="6:6">
      <c r="F4835" s="8" t="e">
        <f>E4835*INDEX(Нормативы!$A$1:$G$31,MATCH(Программы!A4835,Нормативы!$A$1:$A$31,0),MATCH(Программы!D4835,Нормативы!$A$1:$G$1,0))</f>
        <v>#N/A</v>
      </c>
    </row>
    <row r="4836" spans="6:6">
      <c r="F4836" s="8" t="e">
        <f>E4836*INDEX(Нормативы!$A$1:$G$31,MATCH(Программы!A4836,Нормативы!$A$1:$A$31,0),MATCH(Программы!D4836,Нормативы!$A$1:$G$1,0))</f>
        <v>#N/A</v>
      </c>
    </row>
    <row r="4837" spans="6:6">
      <c r="F4837" s="8" t="e">
        <f>E4837*INDEX(Нормативы!$A$1:$G$31,MATCH(Программы!A4837,Нормативы!$A$1:$A$31,0),MATCH(Программы!D4837,Нормативы!$A$1:$G$1,0))</f>
        <v>#N/A</v>
      </c>
    </row>
    <row r="4838" spans="6:6">
      <c r="F4838" s="8" t="e">
        <f>E4838*INDEX(Нормативы!$A$1:$G$31,MATCH(Программы!A4838,Нормативы!$A$1:$A$31,0),MATCH(Программы!D4838,Нормативы!$A$1:$G$1,0))</f>
        <v>#N/A</v>
      </c>
    </row>
    <row r="4839" spans="6:6">
      <c r="F4839" s="8" t="e">
        <f>E4839*INDEX(Нормативы!$A$1:$G$31,MATCH(Программы!A4839,Нормативы!$A$1:$A$31,0),MATCH(Программы!D4839,Нормативы!$A$1:$G$1,0))</f>
        <v>#N/A</v>
      </c>
    </row>
    <row r="4840" spans="6:6">
      <c r="F4840" s="8" t="e">
        <f>E4840*INDEX(Нормативы!$A$1:$G$31,MATCH(Программы!A4840,Нормативы!$A$1:$A$31,0),MATCH(Программы!D4840,Нормативы!$A$1:$G$1,0))</f>
        <v>#N/A</v>
      </c>
    </row>
    <row r="4841" spans="6:6">
      <c r="F4841" s="8" t="e">
        <f>E4841*INDEX(Нормативы!$A$1:$G$31,MATCH(Программы!A4841,Нормативы!$A$1:$A$31,0),MATCH(Программы!D4841,Нормативы!$A$1:$G$1,0))</f>
        <v>#N/A</v>
      </c>
    </row>
    <row r="4842" spans="6:6">
      <c r="F4842" s="8" t="e">
        <f>E4842*INDEX(Нормативы!$A$1:$G$31,MATCH(Программы!A4842,Нормативы!$A$1:$A$31,0),MATCH(Программы!D4842,Нормативы!$A$1:$G$1,0))</f>
        <v>#N/A</v>
      </c>
    </row>
    <row r="4843" spans="6:6">
      <c r="F4843" s="8" t="e">
        <f>E4843*INDEX(Нормативы!$A$1:$G$31,MATCH(Программы!A4843,Нормативы!$A$1:$A$31,0),MATCH(Программы!D4843,Нормативы!$A$1:$G$1,0))</f>
        <v>#N/A</v>
      </c>
    </row>
    <row r="4844" spans="6:6">
      <c r="F4844" s="8" t="e">
        <f>E4844*INDEX(Нормативы!$A$1:$G$31,MATCH(Программы!A4844,Нормативы!$A$1:$A$31,0),MATCH(Программы!D4844,Нормативы!$A$1:$G$1,0))</f>
        <v>#N/A</v>
      </c>
    </row>
    <row r="4845" spans="6:6">
      <c r="F4845" s="8" t="e">
        <f>E4845*INDEX(Нормативы!$A$1:$G$31,MATCH(Программы!A4845,Нормативы!$A$1:$A$31,0),MATCH(Программы!D4845,Нормативы!$A$1:$G$1,0))</f>
        <v>#N/A</v>
      </c>
    </row>
    <row r="4846" spans="6:6">
      <c r="F4846" s="8" t="e">
        <f>E4846*INDEX(Нормативы!$A$1:$G$31,MATCH(Программы!A4846,Нормативы!$A$1:$A$31,0),MATCH(Программы!D4846,Нормативы!$A$1:$G$1,0))</f>
        <v>#N/A</v>
      </c>
    </row>
    <row r="4847" spans="6:6">
      <c r="F4847" s="8" t="e">
        <f>E4847*INDEX(Нормативы!$A$1:$G$31,MATCH(Программы!A4847,Нормативы!$A$1:$A$31,0),MATCH(Программы!D4847,Нормативы!$A$1:$G$1,0))</f>
        <v>#N/A</v>
      </c>
    </row>
    <row r="4848" spans="6:6">
      <c r="F4848" s="8" t="e">
        <f>E4848*INDEX(Нормативы!$A$1:$G$31,MATCH(Программы!A4848,Нормативы!$A$1:$A$31,0),MATCH(Программы!D4848,Нормативы!$A$1:$G$1,0))</f>
        <v>#N/A</v>
      </c>
    </row>
    <row r="4849" spans="6:6">
      <c r="F4849" s="8" t="e">
        <f>E4849*INDEX(Нормативы!$A$1:$G$31,MATCH(Программы!A4849,Нормативы!$A$1:$A$31,0),MATCH(Программы!D4849,Нормативы!$A$1:$G$1,0))</f>
        <v>#N/A</v>
      </c>
    </row>
    <row r="4850" spans="6:6">
      <c r="F4850" s="8" t="e">
        <f>E4850*INDEX(Нормативы!$A$1:$G$31,MATCH(Программы!A4850,Нормативы!$A$1:$A$31,0),MATCH(Программы!D4850,Нормативы!$A$1:$G$1,0))</f>
        <v>#N/A</v>
      </c>
    </row>
    <row r="4851" spans="6:6">
      <c r="F4851" s="8" t="e">
        <f>E4851*INDEX(Нормативы!$A$1:$G$31,MATCH(Программы!A4851,Нормативы!$A$1:$A$31,0),MATCH(Программы!D4851,Нормативы!$A$1:$G$1,0))</f>
        <v>#N/A</v>
      </c>
    </row>
    <row r="4852" spans="6:6">
      <c r="F4852" s="8" t="e">
        <f>E4852*INDEX(Нормативы!$A$1:$G$31,MATCH(Программы!A4852,Нормативы!$A$1:$A$31,0),MATCH(Программы!D4852,Нормативы!$A$1:$G$1,0))</f>
        <v>#N/A</v>
      </c>
    </row>
    <row r="4853" spans="6:6">
      <c r="F4853" s="8" t="e">
        <f>E4853*INDEX(Нормативы!$A$1:$G$31,MATCH(Программы!A4853,Нормативы!$A$1:$A$31,0),MATCH(Программы!D4853,Нормативы!$A$1:$G$1,0))</f>
        <v>#N/A</v>
      </c>
    </row>
    <row r="4854" spans="6:6">
      <c r="F4854" s="8" t="e">
        <f>E4854*INDEX(Нормативы!$A$1:$G$31,MATCH(Программы!A4854,Нормативы!$A$1:$A$31,0),MATCH(Программы!D4854,Нормативы!$A$1:$G$1,0))</f>
        <v>#N/A</v>
      </c>
    </row>
    <row r="4855" spans="6:6">
      <c r="F4855" s="8" t="e">
        <f>E4855*INDEX(Нормативы!$A$1:$G$31,MATCH(Программы!A4855,Нормативы!$A$1:$A$31,0),MATCH(Программы!D4855,Нормативы!$A$1:$G$1,0))</f>
        <v>#N/A</v>
      </c>
    </row>
    <row r="4856" spans="6:6">
      <c r="F4856" s="8" t="e">
        <f>E4856*INDEX(Нормативы!$A$1:$G$31,MATCH(Программы!A4856,Нормативы!$A$1:$A$31,0),MATCH(Программы!D4856,Нормативы!$A$1:$G$1,0))</f>
        <v>#N/A</v>
      </c>
    </row>
    <row r="4857" spans="6:6">
      <c r="F4857" s="8" t="e">
        <f>E4857*INDEX(Нормативы!$A$1:$G$31,MATCH(Программы!A4857,Нормативы!$A$1:$A$31,0),MATCH(Программы!D4857,Нормативы!$A$1:$G$1,0))</f>
        <v>#N/A</v>
      </c>
    </row>
    <row r="4858" spans="6:6">
      <c r="F4858" s="8" t="e">
        <f>E4858*INDEX(Нормативы!$A$1:$G$31,MATCH(Программы!A4858,Нормативы!$A$1:$A$31,0),MATCH(Программы!D4858,Нормативы!$A$1:$G$1,0))</f>
        <v>#N/A</v>
      </c>
    </row>
    <row r="4859" spans="6:6">
      <c r="F4859" s="8" t="e">
        <f>E4859*INDEX(Нормативы!$A$1:$G$31,MATCH(Программы!A4859,Нормативы!$A$1:$A$31,0),MATCH(Программы!D4859,Нормативы!$A$1:$G$1,0))</f>
        <v>#N/A</v>
      </c>
    </row>
    <row r="4860" spans="6:6">
      <c r="F4860" s="8" t="e">
        <f>E4860*INDEX(Нормативы!$A$1:$G$31,MATCH(Программы!A4860,Нормативы!$A$1:$A$31,0),MATCH(Программы!D4860,Нормативы!$A$1:$G$1,0))</f>
        <v>#N/A</v>
      </c>
    </row>
    <row r="4861" spans="6:6">
      <c r="F4861" s="8" t="e">
        <f>E4861*INDEX(Нормативы!$A$1:$G$31,MATCH(Программы!A4861,Нормативы!$A$1:$A$31,0),MATCH(Программы!D4861,Нормативы!$A$1:$G$1,0))</f>
        <v>#N/A</v>
      </c>
    </row>
    <row r="4862" spans="6:6">
      <c r="F4862" s="8" t="e">
        <f>E4862*INDEX(Нормативы!$A$1:$G$31,MATCH(Программы!A4862,Нормативы!$A$1:$A$31,0),MATCH(Программы!D4862,Нормативы!$A$1:$G$1,0))</f>
        <v>#N/A</v>
      </c>
    </row>
    <row r="4863" spans="6:6">
      <c r="F4863" s="8" t="e">
        <f>E4863*INDEX(Нормативы!$A$1:$G$31,MATCH(Программы!A4863,Нормативы!$A$1:$A$31,0),MATCH(Программы!D4863,Нормативы!$A$1:$G$1,0))</f>
        <v>#N/A</v>
      </c>
    </row>
    <row r="4864" spans="6:6">
      <c r="F4864" s="8" t="e">
        <f>E4864*INDEX(Нормативы!$A$1:$G$31,MATCH(Программы!A4864,Нормативы!$A$1:$A$31,0),MATCH(Программы!D4864,Нормативы!$A$1:$G$1,0))</f>
        <v>#N/A</v>
      </c>
    </row>
    <row r="4865" spans="6:6">
      <c r="F4865" s="8" t="e">
        <f>E4865*INDEX(Нормативы!$A$1:$G$31,MATCH(Программы!A4865,Нормативы!$A$1:$A$31,0),MATCH(Программы!D4865,Нормативы!$A$1:$G$1,0))</f>
        <v>#N/A</v>
      </c>
    </row>
    <row r="4866" spans="6:6">
      <c r="F4866" s="8" t="e">
        <f>E4866*INDEX(Нормативы!$A$1:$G$31,MATCH(Программы!A4866,Нормативы!$A$1:$A$31,0),MATCH(Программы!D4866,Нормативы!$A$1:$G$1,0))</f>
        <v>#N/A</v>
      </c>
    </row>
    <row r="4867" spans="6:6">
      <c r="F4867" s="8" t="e">
        <f>E4867*INDEX(Нормативы!$A$1:$G$31,MATCH(Программы!A4867,Нормативы!$A$1:$A$31,0),MATCH(Программы!D4867,Нормативы!$A$1:$G$1,0))</f>
        <v>#N/A</v>
      </c>
    </row>
    <row r="4868" spans="6:6">
      <c r="F4868" s="8" t="e">
        <f>E4868*INDEX(Нормативы!$A$1:$G$31,MATCH(Программы!A4868,Нормативы!$A$1:$A$31,0),MATCH(Программы!D4868,Нормативы!$A$1:$G$1,0))</f>
        <v>#N/A</v>
      </c>
    </row>
    <row r="4869" spans="6:6">
      <c r="F4869" s="8" t="e">
        <f>E4869*INDEX(Нормативы!$A$1:$G$31,MATCH(Программы!A4869,Нормативы!$A$1:$A$31,0),MATCH(Программы!D4869,Нормативы!$A$1:$G$1,0))</f>
        <v>#N/A</v>
      </c>
    </row>
    <row r="4870" spans="6:6">
      <c r="F4870" s="8" t="e">
        <f>E4870*INDEX(Нормативы!$A$1:$G$31,MATCH(Программы!A4870,Нормативы!$A$1:$A$31,0),MATCH(Программы!D4870,Нормативы!$A$1:$G$1,0))</f>
        <v>#N/A</v>
      </c>
    </row>
    <row r="4871" spans="6:6">
      <c r="F4871" s="8" t="e">
        <f>E4871*INDEX(Нормативы!$A$1:$G$31,MATCH(Программы!A4871,Нормативы!$A$1:$A$31,0),MATCH(Программы!D4871,Нормативы!$A$1:$G$1,0))</f>
        <v>#N/A</v>
      </c>
    </row>
    <row r="4872" spans="6:6">
      <c r="F4872" s="8" t="e">
        <f>E4872*INDEX(Нормативы!$A$1:$G$31,MATCH(Программы!A4872,Нормативы!$A$1:$A$31,0),MATCH(Программы!D4872,Нормативы!$A$1:$G$1,0))</f>
        <v>#N/A</v>
      </c>
    </row>
    <row r="4873" spans="6:6">
      <c r="F4873" s="8" t="e">
        <f>E4873*INDEX(Нормативы!$A$1:$G$31,MATCH(Программы!A4873,Нормативы!$A$1:$A$31,0),MATCH(Программы!D4873,Нормативы!$A$1:$G$1,0))</f>
        <v>#N/A</v>
      </c>
    </row>
    <row r="4874" spans="6:6">
      <c r="F4874" s="8" t="e">
        <f>E4874*INDEX(Нормативы!$A$1:$G$31,MATCH(Программы!A4874,Нормативы!$A$1:$A$31,0),MATCH(Программы!D4874,Нормативы!$A$1:$G$1,0))</f>
        <v>#N/A</v>
      </c>
    </row>
    <row r="4875" spans="6:6">
      <c r="F4875" s="8" t="e">
        <f>E4875*INDEX(Нормативы!$A$1:$G$31,MATCH(Программы!A4875,Нормативы!$A$1:$A$31,0),MATCH(Программы!D4875,Нормативы!$A$1:$G$1,0))</f>
        <v>#N/A</v>
      </c>
    </row>
    <row r="4876" spans="6:6">
      <c r="F4876" s="8" t="e">
        <f>E4876*INDEX(Нормативы!$A$1:$G$31,MATCH(Программы!A4876,Нормативы!$A$1:$A$31,0),MATCH(Программы!D4876,Нормативы!$A$1:$G$1,0))</f>
        <v>#N/A</v>
      </c>
    </row>
    <row r="4877" spans="6:6">
      <c r="F4877" s="8" t="e">
        <f>E4877*INDEX(Нормативы!$A$1:$G$31,MATCH(Программы!A4877,Нормативы!$A$1:$A$31,0),MATCH(Программы!D4877,Нормативы!$A$1:$G$1,0))</f>
        <v>#N/A</v>
      </c>
    </row>
    <row r="4878" spans="6:6">
      <c r="F4878" s="8" t="e">
        <f>E4878*INDEX(Нормативы!$A$1:$G$31,MATCH(Программы!A4878,Нормативы!$A$1:$A$31,0),MATCH(Программы!D4878,Нормативы!$A$1:$G$1,0))</f>
        <v>#N/A</v>
      </c>
    </row>
    <row r="4879" spans="6:6">
      <c r="F4879" s="8" t="e">
        <f>E4879*INDEX(Нормативы!$A$1:$G$31,MATCH(Программы!A4879,Нормативы!$A$1:$A$31,0),MATCH(Программы!D4879,Нормативы!$A$1:$G$1,0))</f>
        <v>#N/A</v>
      </c>
    </row>
    <row r="4880" spans="6:6">
      <c r="F4880" s="8" t="e">
        <f>E4880*INDEX(Нормативы!$A$1:$G$31,MATCH(Программы!A4880,Нормативы!$A$1:$A$31,0),MATCH(Программы!D4880,Нормативы!$A$1:$G$1,0))</f>
        <v>#N/A</v>
      </c>
    </row>
    <row r="4881" spans="6:6">
      <c r="F4881" s="8" t="e">
        <f>E4881*INDEX(Нормативы!$A$1:$G$31,MATCH(Программы!A4881,Нормативы!$A$1:$A$31,0),MATCH(Программы!D4881,Нормативы!$A$1:$G$1,0))</f>
        <v>#N/A</v>
      </c>
    </row>
    <row r="4882" spans="6:6">
      <c r="F4882" s="8" t="e">
        <f>E4882*INDEX(Нормативы!$A$1:$G$31,MATCH(Программы!A4882,Нормативы!$A$1:$A$31,0),MATCH(Программы!D4882,Нормативы!$A$1:$G$1,0))</f>
        <v>#N/A</v>
      </c>
    </row>
    <row r="4883" spans="6:6">
      <c r="F4883" s="8" t="e">
        <f>E4883*INDEX(Нормативы!$A$1:$G$31,MATCH(Программы!A4883,Нормативы!$A$1:$A$31,0),MATCH(Программы!D4883,Нормативы!$A$1:$G$1,0))</f>
        <v>#N/A</v>
      </c>
    </row>
    <row r="4884" spans="6:6">
      <c r="F4884" s="8" t="e">
        <f>E4884*INDEX(Нормативы!$A$1:$G$31,MATCH(Программы!A4884,Нормативы!$A$1:$A$31,0),MATCH(Программы!D4884,Нормативы!$A$1:$G$1,0))</f>
        <v>#N/A</v>
      </c>
    </row>
    <row r="4885" spans="6:6">
      <c r="F4885" s="8" t="e">
        <f>E4885*INDEX(Нормативы!$A$1:$G$31,MATCH(Программы!A4885,Нормативы!$A$1:$A$31,0),MATCH(Программы!D4885,Нормативы!$A$1:$G$1,0))</f>
        <v>#N/A</v>
      </c>
    </row>
    <row r="4886" spans="6:6">
      <c r="F4886" s="8" t="e">
        <f>E4886*INDEX(Нормативы!$A$1:$G$31,MATCH(Программы!A4886,Нормативы!$A$1:$A$31,0),MATCH(Программы!D4886,Нормативы!$A$1:$G$1,0))</f>
        <v>#N/A</v>
      </c>
    </row>
    <row r="4887" spans="6:6">
      <c r="F4887" s="8" t="e">
        <f>E4887*INDEX(Нормативы!$A$1:$G$31,MATCH(Программы!A4887,Нормативы!$A$1:$A$31,0),MATCH(Программы!D4887,Нормативы!$A$1:$G$1,0))</f>
        <v>#N/A</v>
      </c>
    </row>
    <row r="4888" spans="6:6">
      <c r="F4888" s="8" t="e">
        <f>E4888*INDEX(Нормативы!$A$1:$G$31,MATCH(Программы!A4888,Нормативы!$A$1:$A$31,0),MATCH(Программы!D4888,Нормативы!$A$1:$G$1,0))</f>
        <v>#N/A</v>
      </c>
    </row>
    <row r="4889" spans="6:6">
      <c r="F4889" s="8" t="e">
        <f>E4889*INDEX(Нормативы!$A$1:$G$31,MATCH(Программы!A4889,Нормативы!$A$1:$A$31,0),MATCH(Программы!D4889,Нормативы!$A$1:$G$1,0))</f>
        <v>#N/A</v>
      </c>
    </row>
    <row r="4890" spans="6:6">
      <c r="F4890" s="8" t="e">
        <f>E4890*INDEX(Нормативы!$A$1:$G$31,MATCH(Программы!A4890,Нормативы!$A$1:$A$31,0),MATCH(Программы!D4890,Нормативы!$A$1:$G$1,0))</f>
        <v>#N/A</v>
      </c>
    </row>
    <row r="4891" spans="6:6">
      <c r="F4891" s="8" t="e">
        <f>E4891*INDEX(Нормативы!$A$1:$G$31,MATCH(Программы!A4891,Нормативы!$A$1:$A$31,0),MATCH(Программы!D4891,Нормативы!$A$1:$G$1,0))</f>
        <v>#N/A</v>
      </c>
    </row>
    <row r="4892" spans="6:6">
      <c r="F4892" s="8" t="e">
        <f>E4892*INDEX(Нормативы!$A$1:$G$31,MATCH(Программы!A4892,Нормативы!$A$1:$A$31,0),MATCH(Программы!D4892,Нормативы!$A$1:$G$1,0))</f>
        <v>#N/A</v>
      </c>
    </row>
    <row r="4893" spans="6:6">
      <c r="F4893" s="8" t="e">
        <f>E4893*INDEX(Нормативы!$A$1:$G$31,MATCH(Программы!A4893,Нормативы!$A$1:$A$31,0),MATCH(Программы!D4893,Нормативы!$A$1:$G$1,0))</f>
        <v>#N/A</v>
      </c>
    </row>
    <row r="4894" spans="6:6">
      <c r="F4894" s="8" t="e">
        <f>E4894*INDEX(Нормативы!$A$1:$G$31,MATCH(Программы!A4894,Нормативы!$A$1:$A$31,0),MATCH(Программы!D4894,Нормативы!$A$1:$G$1,0))</f>
        <v>#N/A</v>
      </c>
    </row>
    <row r="4895" spans="6:6">
      <c r="F4895" s="8" t="e">
        <f>E4895*INDEX(Нормативы!$A$1:$G$31,MATCH(Программы!A4895,Нормативы!$A$1:$A$31,0),MATCH(Программы!D4895,Нормативы!$A$1:$G$1,0))</f>
        <v>#N/A</v>
      </c>
    </row>
    <row r="4896" spans="6:6">
      <c r="F4896" s="8" t="e">
        <f>E4896*INDEX(Нормативы!$A$1:$G$31,MATCH(Программы!A4896,Нормативы!$A$1:$A$31,0),MATCH(Программы!D4896,Нормативы!$A$1:$G$1,0))</f>
        <v>#N/A</v>
      </c>
    </row>
    <row r="4897" spans="6:6">
      <c r="F4897" s="8" t="e">
        <f>E4897*INDEX(Нормативы!$A$1:$G$31,MATCH(Программы!A4897,Нормативы!$A$1:$A$31,0),MATCH(Программы!D4897,Нормативы!$A$1:$G$1,0))</f>
        <v>#N/A</v>
      </c>
    </row>
    <row r="4898" spans="6:6">
      <c r="F4898" s="8" t="e">
        <f>E4898*INDEX(Нормативы!$A$1:$G$31,MATCH(Программы!A4898,Нормативы!$A$1:$A$31,0),MATCH(Программы!D4898,Нормативы!$A$1:$G$1,0))</f>
        <v>#N/A</v>
      </c>
    </row>
    <row r="4899" spans="6:6">
      <c r="F4899" s="8" t="e">
        <f>E4899*INDEX(Нормативы!$A$1:$G$31,MATCH(Программы!A4899,Нормативы!$A$1:$A$31,0),MATCH(Программы!D4899,Нормативы!$A$1:$G$1,0))</f>
        <v>#N/A</v>
      </c>
    </row>
    <row r="4900" spans="6:6">
      <c r="F4900" s="8" t="e">
        <f>E4900*INDEX(Нормативы!$A$1:$G$31,MATCH(Программы!A4900,Нормативы!$A$1:$A$31,0),MATCH(Программы!D4900,Нормативы!$A$1:$G$1,0))</f>
        <v>#N/A</v>
      </c>
    </row>
    <row r="4901" spans="6:6">
      <c r="F4901" s="8" t="e">
        <f>E4901*INDEX(Нормативы!$A$1:$G$31,MATCH(Программы!A4901,Нормативы!$A$1:$A$31,0),MATCH(Программы!D4901,Нормативы!$A$1:$G$1,0))</f>
        <v>#N/A</v>
      </c>
    </row>
    <row r="4902" spans="6:6">
      <c r="F4902" s="8" t="e">
        <f>E4902*INDEX(Нормативы!$A$1:$G$31,MATCH(Программы!A4902,Нормативы!$A$1:$A$31,0),MATCH(Программы!D4902,Нормативы!$A$1:$G$1,0))</f>
        <v>#N/A</v>
      </c>
    </row>
    <row r="4903" spans="6:6">
      <c r="F4903" s="8" t="e">
        <f>E4903*INDEX(Нормативы!$A$1:$G$31,MATCH(Программы!A4903,Нормативы!$A$1:$A$31,0),MATCH(Программы!D4903,Нормативы!$A$1:$G$1,0))</f>
        <v>#N/A</v>
      </c>
    </row>
    <row r="4904" spans="6:6">
      <c r="F4904" s="8" t="e">
        <f>E4904*INDEX(Нормативы!$A$1:$G$31,MATCH(Программы!A4904,Нормативы!$A$1:$A$31,0),MATCH(Программы!D4904,Нормативы!$A$1:$G$1,0))</f>
        <v>#N/A</v>
      </c>
    </row>
    <row r="4905" spans="6:6">
      <c r="F4905" s="8" t="e">
        <f>E4905*INDEX(Нормативы!$A$1:$G$31,MATCH(Программы!A4905,Нормативы!$A$1:$A$31,0),MATCH(Программы!D4905,Нормативы!$A$1:$G$1,0))</f>
        <v>#N/A</v>
      </c>
    </row>
    <row r="4906" spans="6:6">
      <c r="F4906" s="8" t="e">
        <f>E4906*INDEX(Нормативы!$A$1:$G$31,MATCH(Программы!A4906,Нормативы!$A$1:$A$31,0),MATCH(Программы!D4906,Нормативы!$A$1:$G$1,0))</f>
        <v>#N/A</v>
      </c>
    </row>
    <row r="4907" spans="6:6">
      <c r="F4907" s="8" t="e">
        <f>E4907*INDEX(Нормативы!$A$1:$G$31,MATCH(Программы!A4907,Нормативы!$A$1:$A$31,0),MATCH(Программы!D4907,Нормативы!$A$1:$G$1,0))</f>
        <v>#N/A</v>
      </c>
    </row>
    <row r="4908" spans="6:6">
      <c r="F4908" s="8" t="e">
        <f>E4908*INDEX(Нормативы!$A$1:$G$31,MATCH(Программы!A4908,Нормативы!$A$1:$A$31,0),MATCH(Программы!D4908,Нормативы!$A$1:$G$1,0))</f>
        <v>#N/A</v>
      </c>
    </row>
    <row r="4909" spans="6:6">
      <c r="F4909" s="8" t="e">
        <f>E4909*INDEX(Нормативы!$A$1:$G$31,MATCH(Программы!A4909,Нормативы!$A$1:$A$31,0),MATCH(Программы!D4909,Нормативы!$A$1:$G$1,0))</f>
        <v>#N/A</v>
      </c>
    </row>
    <row r="4910" spans="6:6">
      <c r="F4910" s="8" t="e">
        <f>E4910*INDEX(Нормативы!$A$1:$G$31,MATCH(Программы!A4910,Нормативы!$A$1:$A$31,0),MATCH(Программы!D4910,Нормативы!$A$1:$G$1,0))</f>
        <v>#N/A</v>
      </c>
    </row>
    <row r="4911" spans="6:6">
      <c r="F4911" s="8" t="e">
        <f>E4911*INDEX(Нормативы!$A$1:$G$31,MATCH(Программы!A4911,Нормативы!$A$1:$A$31,0),MATCH(Программы!D4911,Нормативы!$A$1:$G$1,0))</f>
        <v>#N/A</v>
      </c>
    </row>
    <row r="4912" spans="6:6">
      <c r="F4912" s="8" t="e">
        <f>E4912*INDEX(Нормативы!$A$1:$G$31,MATCH(Программы!A4912,Нормативы!$A$1:$A$31,0),MATCH(Программы!D4912,Нормативы!$A$1:$G$1,0))</f>
        <v>#N/A</v>
      </c>
    </row>
    <row r="4913" spans="6:6">
      <c r="F4913" s="8" t="e">
        <f>E4913*INDEX(Нормативы!$A$1:$G$31,MATCH(Программы!A4913,Нормативы!$A$1:$A$31,0),MATCH(Программы!D4913,Нормативы!$A$1:$G$1,0))</f>
        <v>#N/A</v>
      </c>
    </row>
    <row r="4914" spans="6:6">
      <c r="F4914" s="8" t="e">
        <f>E4914*INDEX(Нормативы!$A$1:$G$31,MATCH(Программы!A4914,Нормативы!$A$1:$A$31,0),MATCH(Программы!D4914,Нормативы!$A$1:$G$1,0))</f>
        <v>#N/A</v>
      </c>
    </row>
    <row r="4915" spans="6:6">
      <c r="F4915" s="8" t="e">
        <f>E4915*INDEX(Нормативы!$A$1:$G$31,MATCH(Программы!A4915,Нормативы!$A$1:$A$31,0),MATCH(Программы!D4915,Нормативы!$A$1:$G$1,0))</f>
        <v>#N/A</v>
      </c>
    </row>
    <row r="4916" spans="6:6">
      <c r="F4916" s="8" t="e">
        <f>E4916*INDEX(Нормативы!$A$1:$G$31,MATCH(Программы!A4916,Нормативы!$A$1:$A$31,0),MATCH(Программы!D4916,Нормативы!$A$1:$G$1,0))</f>
        <v>#N/A</v>
      </c>
    </row>
    <row r="4917" spans="6:6">
      <c r="F4917" s="8" t="e">
        <f>E4917*INDEX(Нормативы!$A$1:$G$31,MATCH(Программы!A4917,Нормативы!$A$1:$A$31,0),MATCH(Программы!D4917,Нормативы!$A$1:$G$1,0))</f>
        <v>#N/A</v>
      </c>
    </row>
    <row r="4918" spans="6:6">
      <c r="F4918" s="8" t="e">
        <f>E4918*INDEX(Нормативы!$A$1:$G$31,MATCH(Программы!A4918,Нормативы!$A$1:$A$31,0),MATCH(Программы!D4918,Нормативы!$A$1:$G$1,0))</f>
        <v>#N/A</v>
      </c>
    </row>
    <row r="4919" spans="6:6">
      <c r="F4919" s="8" t="e">
        <f>E4919*INDEX(Нормативы!$A$1:$G$31,MATCH(Программы!A4919,Нормативы!$A$1:$A$31,0),MATCH(Программы!D4919,Нормативы!$A$1:$G$1,0))</f>
        <v>#N/A</v>
      </c>
    </row>
    <row r="4920" spans="6:6">
      <c r="F4920" s="8" t="e">
        <f>E4920*INDEX(Нормативы!$A$1:$G$31,MATCH(Программы!A4920,Нормативы!$A$1:$A$31,0),MATCH(Программы!D4920,Нормативы!$A$1:$G$1,0))</f>
        <v>#N/A</v>
      </c>
    </row>
    <row r="4921" spans="6:6">
      <c r="F4921" s="8" t="e">
        <f>E4921*INDEX(Нормативы!$A$1:$G$31,MATCH(Программы!A4921,Нормативы!$A$1:$A$31,0),MATCH(Программы!D4921,Нормативы!$A$1:$G$1,0))</f>
        <v>#N/A</v>
      </c>
    </row>
    <row r="4922" spans="6:6">
      <c r="F4922" s="8" t="e">
        <f>E4922*INDEX(Нормативы!$A$1:$G$31,MATCH(Программы!A4922,Нормативы!$A$1:$A$31,0),MATCH(Программы!D4922,Нормативы!$A$1:$G$1,0))</f>
        <v>#N/A</v>
      </c>
    </row>
    <row r="4923" spans="6:6">
      <c r="F4923" s="8" t="e">
        <f>E4923*INDEX(Нормативы!$A$1:$G$31,MATCH(Программы!A4923,Нормативы!$A$1:$A$31,0),MATCH(Программы!D4923,Нормативы!$A$1:$G$1,0))</f>
        <v>#N/A</v>
      </c>
    </row>
    <row r="4924" spans="6:6">
      <c r="F4924" s="8" t="e">
        <f>E4924*INDEX(Нормативы!$A$1:$G$31,MATCH(Программы!A4924,Нормативы!$A$1:$A$31,0),MATCH(Программы!D4924,Нормативы!$A$1:$G$1,0))</f>
        <v>#N/A</v>
      </c>
    </row>
    <row r="4925" spans="6:6">
      <c r="F4925" s="8" t="e">
        <f>E4925*INDEX(Нормативы!$A$1:$G$31,MATCH(Программы!A4925,Нормативы!$A$1:$A$31,0),MATCH(Программы!D4925,Нормативы!$A$1:$G$1,0))</f>
        <v>#N/A</v>
      </c>
    </row>
    <row r="4926" spans="6:6">
      <c r="F4926" s="8" t="e">
        <f>E4926*INDEX(Нормативы!$A$1:$G$31,MATCH(Программы!A4926,Нормативы!$A$1:$A$31,0),MATCH(Программы!D4926,Нормативы!$A$1:$G$1,0))</f>
        <v>#N/A</v>
      </c>
    </row>
    <row r="4927" spans="6:6">
      <c r="F4927" s="8" t="e">
        <f>E4927*INDEX(Нормативы!$A$1:$G$31,MATCH(Программы!A4927,Нормативы!$A$1:$A$31,0),MATCH(Программы!D4927,Нормативы!$A$1:$G$1,0))</f>
        <v>#N/A</v>
      </c>
    </row>
    <row r="4928" spans="6:6">
      <c r="F4928" s="8" t="e">
        <f>E4928*INDEX(Нормативы!$A$1:$G$31,MATCH(Программы!A4928,Нормативы!$A$1:$A$31,0),MATCH(Программы!D4928,Нормативы!$A$1:$G$1,0))</f>
        <v>#N/A</v>
      </c>
    </row>
    <row r="4929" spans="6:6">
      <c r="F4929" s="8" t="e">
        <f>E4929*INDEX(Нормативы!$A$1:$G$31,MATCH(Программы!A4929,Нормативы!$A$1:$A$31,0),MATCH(Программы!D4929,Нормативы!$A$1:$G$1,0))</f>
        <v>#N/A</v>
      </c>
    </row>
    <row r="4930" spans="6:6">
      <c r="F4930" s="8" t="e">
        <f>E4930*INDEX(Нормативы!$A$1:$G$31,MATCH(Программы!A4930,Нормативы!$A$1:$A$31,0),MATCH(Программы!D4930,Нормативы!$A$1:$G$1,0))</f>
        <v>#N/A</v>
      </c>
    </row>
    <row r="4931" spans="6:6">
      <c r="F4931" s="8" t="e">
        <f>E4931*INDEX(Нормативы!$A$1:$G$31,MATCH(Программы!A4931,Нормативы!$A$1:$A$31,0),MATCH(Программы!D4931,Нормативы!$A$1:$G$1,0))</f>
        <v>#N/A</v>
      </c>
    </row>
    <row r="4932" spans="6:6">
      <c r="F4932" s="8" t="e">
        <f>E4932*INDEX(Нормативы!$A$1:$G$31,MATCH(Программы!A4932,Нормативы!$A$1:$A$31,0),MATCH(Программы!D4932,Нормативы!$A$1:$G$1,0))</f>
        <v>#N/A</v>
      </c>
    </row>
    <row r="4933" spans="6:6">
      <c r="F4933" s="8" t="e">
        <f>E4933*INDEX(Нормативы!$A$1:$G$31,MATCH(Программы!A4933,Нормативы!$A$1:$A$31,0),MATCH(Программы!D4933,Нормативы!$A$1:$G$1,0))</f>
        <v>#N/A</v>
      </c>
    </row>
    <row r="4934" spans="6:6">
      <c r="F4934" s="8" t="e">
        <f>E4934*INDEX(Нормативы!$A$1:$G$31,MATCH(Программы!A4934,Нормативы!$A$1:$A$31,0),MATCH(Программы!D4934,Нормативы!$A$1:$G$1,0))</f>
        <v>#N/A</v>
      </c>
    </row>
    <row r="4935" spans="6:6">
      <c r="F4935" s="8" t="e">
        <f>E4935*INDEX(Нормативы!$A$1:$G$31,MATCH(Программы!A4935,Нормативы!$A$1:$A$31,0),MATCH(Программы!D4935,Нормативы!$A$1:$G$1,0))</f>
        <v>#N/A</v>
      </c>
    </row>
    <row r="4936" spans="6:6">
      <c r="F4936" s="8" t="e">
        <f>E4936*INDEX(Нормативы!$A$1:$G$31,MATCH(Программы!A4936,Нормативы!$A$1:$A$31,0),MATCH(Программы!D4936,Нормативы!$A$1:$G$1,0))</f>
        <v>#N/A</v>
      </c>
    </row>
    <row r="4937" spans="6:6">
      <c r="F4937" s="8" t="e">
        <f>E4937*INDEX(Нормативы!$A$1:$G$31,MATCH(Программы!A4937,Нормативы!$A$1:$A$31,0),MATCH(Программы!D4937,Нормативы!$A$1:$G$1,0))</f>
        <v>#N/A</v>
      </c>
    </row>
    <row r="4938" spans="6:6">
      <c r="F4938" s="8" t="e">
        <f>E4938*INDEX(Нормативы!$A$1:$G$31,MATCH(Программы!A4938,Нормативы!$A$1:$A$31,0),MATCH(Программы!D4938,Нормативы!$A$1:$G$1,0))</f>
        <v>#N/A</v>
      </c>
    </row>
    <row r="4939" spans="6:6">
      <c r="F4939" s="8" t="e">
        <f>E4939*INDEX(Нормативы!$A$1:$G$31,MATCH(Программы!A4939,Нормативы!$A$1:$A$31,0),MATCH(Программы!D4939,Нормативы!$A$1:$G$1,0))</f>
        <v>#N/A</v>
      </c>
    </row>
    <row r="4940" spans="6:6">
      <c r="F4940" s="8" t="e">
        <f>E4940*INDEX(Нормативы!$A$1:$G$31,MATCH(Программы!A4940,Нормативы!$A$1:$A$31,0),MATCH(Программы!D4940,Нормативы!$A$1:$G$1,0))</f>
        <v>#N/A</v>
      </c>
    </row>
    <row r="4941" spans="6:6">
      <c r="F4941" s="8" t="e">
        <f>E4941*INDEX(Нормативы!$A$1:$G$31,MATCH(Программы!A4941,Нормативы!$A$1:$A$31,0),MATCH(Программы!D4941,Нормативы!$A$1:$G$1,0))</f>
        <v>#N/A</v>
      </c>
    </row>
    <row r="4942" spans="6:6">
      <c r="F4942" s="8" t="e">
        <f>E4942*INDEX(Нормативы!$A$1:$G$31,MATCH(Программы!A4942,Нормативы!$A$1:$A$31,0),MATCH(Программы!D4942,Нормативы!$A$1:$G$1,0))</f>
        <v>#N/A</v>
      </c>
    </row>
    <row r="4943" spans="6:6">
      <c r="F4943" s="8" t="e">
        <f>E4943*INDEX(Нормативы!$A$1:$G$31,MATCH(Программы!A4943,Нормативы!$A$1:$A$31,0),MATCH(Программы!D4943,Нормативы!$A$1:$G$1,0))</f>
        <v>#N/A</v>
      </c>
    </row>
    <row r="4944" spans="6:6">
      <c r="F4944" s="8" t="e">
        <f>E4944*INDEX(Нормативы!$A$1:$G$31,MATCH(Программы!A4944,Нормативы!$A$1:$A$31,0),MATCH(Программы!D4944,Нормативы!$A$1:$G$1,0))</f>
        <v>#N/A</v>
      </c>
    </row>
    <row r="4945" spans="6:6">
      <c r="F4945" s="8" t="e">
        <f>E4945*INDEX(Нормативы!$A$1:$G$31,MATCH(Программы!A4945,Нормативы!$A$1:$A$31,0),MATCH(Программы!D4945,Нормативы!$A$1:$G$1,0))</f>
        <v>#N/A</v>
      </c>
    </row>
    <row r="4946" spans="6:6">
      <c r="F4946" s="8" t="e">
        <f>E4946*INDEX(Нормативы!$A$1:$G$31,MATCH(Программы!A4946,Нормативы!$A$1:$A$31,0),MATCH(Программы!D4946,Нормативы!$A$1:$G$1,0))</f>
        <v>#N/A</v>
      </c>
    </row>
    <row r="4947" spans="6:6">
      <c r="F4947" s="8" t="e">
        <f>E4947*INDEX(Нормативы!$A$1:$G$31,MATCH(Программы!A4947,Нормативы!$A$1:$A$31,0),MATCH(Программы!D4947,Нормативы!$A$1:$G$1,0))</f>
        <v>#N/A</v>
      </c>
    </row>
    <row r="4948" spans="6:6">
      <c r="F4948" s="8" t="e">
        <f>E4948*INDEX(Нормативы!$A$1:$G$31,MATCH(Программы!A4948,Нормативы!$A$1:$A$31,0),MATCH(Программы!D4948,Нормативы!$A$1:$G$1,0))</f>
        <v>#N/A</v>
      </c>
    </row>
    <row r="4949" spans="6:6">
      <c r="F4949" s="8" t="e">
        <f>E4949*INDEX(Нормативы!$A$1:$G$31,MATCH(Программы!A4949,Нормативы!$A$1:$A$31,0),MATCH(Программы!D4949,Нормативы!$A$1:$G$1,0))</f>
        <v>#N/A</v>
      </c>
    </row>
    <row r="4950" spans="6:6">
      <c r="F4950" s="8" t="e">
        <f>E4950*INDEX(Нормативы!$A$1:$G$31,MATCH(Программы!A4950,Нормативы!$A$1:$A$31,0),MATCH(Программы!D4950,Нормативы!$A$1:$G$1,0))</f>
        <v>#N/A</v>
      </c>
    </row>
    <row r="4951" spans="6:6">
      <c r="F4951" s="8" t="e">
        <f>E4951*INDEX(Нормативы!$A$1:$G$31,MATCH(Программы!A4951,Нормативы!$A$1:$A$31,0),MATCH(Программы!D4951,Нормативы!$A$1:$G$1,0))</f>
        <v>#N/A</v>
      </c>
    </row>
    <row r="4952" spans="6:6">
      <c r="F4952" s="8" t="e">
        <f>E4952*INDEX(Нормативы!$A$1:$G$31,MATCH(Программы!A4952,Нормативы!$A$1:$A$31,0),MATCH(Программы!D4952,Нормативы!$A$1:$G$1,0))</f>
        <v>#N/A</v>
      </c>
    </row>
    <row r="4953" spans="6:6">
      <c r="F4953" s="8" t="e">
        <f>E4953*INDEX(Нормативы!$A$1:$G$31,MATCH(Программы!A4953,Нормативы!$A$1:$A$31,0),MATCH(Программы!D4953,Нормативы!$A$1:$G$1,0))</f>
        <v>#N/A</v>
      </c>
    </row>
    <row r="4954" spans="6:6">
      <c r="F4954" s="8" t="e">
        <f>E4954*INDEX(Нормативы!$A$1:$G$31,MATCH(Программы!A4954,Нормативы!$A$1:$A$31,0),MATCH(Программы!D4954,Нормативы!$A$1:$G$1,0))</f>
        <v>#N/A</v>
      </c>
    </row>
    <row r="4955" spans="6:6">
      <c r="F4955" s="8" t="e">
        <f>E4955*INDEX(Нормативы!$A$1:$G$31,MATCH(Программы!A4955,Нормативы!$A$1:$A$31,0),MATCH(Программы!D4955,Нормативы!$A$1:$G$1,0))</f>
        <v>#N/A</v>
      </c>
    </row>
    <row r="4956" spans="6:6">
      <c r="F4956" s="8" t="e">
        <f>E4956*INDEX(Нормативы!$A$1:$G$31,MATCH(Программы!A4956,Нормативы!$A$1:$A$31,0),MATCH(Программы!D4956,Нормативы!$A$1:$G$1,0))</f>
        <v>#N/A</v>
      </c>
    </row>
    <row r="4957" spans="6:6">
      <c r="F4957" s="8" t="e">
        <f>E4957*INDEX(Нормативы!$A$1:$G$31,MATCH(Программы!A4957,Нормативы!$A$1:$A$31,0),MATCH(Программы!D4957,Нормативы!$A$1:$G$1,0))</f>
        <v>#N/A</v>
      </c>
    </row>
    <row r="4958" spans="6:6">
      <c r="F4958" s="8" t="e">
        <f>E4958*INDEX(Нормативы!$A$1:$G$31,MATCH(Программы!A4958,Нормативы!$A$1:$A$31,0),MATCH(Программы!D4958,Нормативы!$A$1:$G$1,0))</f>
        <v>#N/A</v>
      </c>
    </row>
    <row r="4959" spans="6:6">
      <c r="F4959" s="8" t="e">
        <f>E4959*INDEX(Нормативы!$A$1:$G$31,MATCH(Программы!A4959,Нормативы!$A$1:$A$31,0),MATCH(Программы!D4959,Нормативы!$A$1:$G$1,0))</f>
        <v>#N/A</v>
      </c>
    </row>
    <row r="4960" spans="6:6">
      <c r="F4960" s="8" t="e">
        <f>E4960*INDEX(Нормативы!$A$1:$G$31,MATCH(Программы!A4960,Нормативы!$A$1:$A$31,0),MATCH(Программы!D4960,Нормативы!$A$1:$G$1,0))</f>
        <v>#N/A</v>
      </c>
    </row>
    <row r="4961" spans="6:6">
      <c r="F4961" s="8" t="e">
        <f>E4961*INDEX(Нормативы!$A$1:$G$31,MATCH(Программы!A4961,Нормативы!$A$1:$A$31,0),MATCH(Программы!D4961,Нормативы!$A$1:$G$1,0))</f>
        <v>#N/A</v>
      </c>
    </row>
    <row r="4962" spans="6:6">
      <c r="F4962" s="8" t="e">
        <f>E4962*INDEX(Нормативы!$A$1:$G$31,MATCH(Программы!A4962,Нормативы!$A$1:$A$31,0),MATCH(Программы!D4962,Нормативы!$A$1:$G$1,0))</f>
        <v>#N/A</v>
      </c>
    </row>
    <row r="4963" spans="6:6">
      <c r="F4963" s="8" t="e">
        <f>E4963*INDEX(Нормативы!$A$1:$G$31,MATCH(Программы!A4963,Нормативы!$A$1:$A$31,0),MATCH(Программы!D4963,Нормативы!$A$1:$G$1,0))</f>
        <v>#N/A</v>
      </c>
    </row>
    <row r="4964" spans="6:6">
      <c r="F4964" s="8" t="e">
        <f>E4964*INDEX(Нормативы!$A$1:$G$31,MATCH(Программы!A4964,Нормативы!$A$1:$A$31,0),MATCH(Программы!D4964,Нормативы!$A$1:$G$1,0))</f>
        <v>#N/A</v>
      </c>
    </row>
    <row r="4965" spans="6:6">
      <c r="F4965" s="8" t="e">
        <f>E4965*INDEX(Нормативы!$A$1:$G$31,MATCH(Программы!A4965,Нормативы!$A$1:$A$31,0),MATCH(Программы!D4965,Нормативы!$A$1:$G$1,0))</f>
        <v>#N/A</v>
      </c>
    </row>
    <row r="4966" spans="6:6">
      <c r="F4966" s="8" t="e">
        <f>E4966*INDEX(Нормативы!$A$1:$G$31,MATCH(Программы!A4966,Нормативы!$A$1:$A$31,0),MATCH(Программы!D4966,Нормативы!$A$1:$G$1,0))</f>
        <v>#N/A</v>
      </c>
    </row>
    <row r="4967" spans="6:6">
      <c r="F4967" s="8" t="e">
        <f>E4967*INDEX(Нормативы!$A$1:$G$31,MATCH(Программы!A4967,Нормативы!$A$1:$A$31,0),MATCH(Программы!D4967,Нормативы!$A$1:$G$1,0))</f>
        <v>#N/A</v>
      </c>
    </row>
    <row r="4968" spans="6:6">
      <c r="F4968" s="8" t="e">
        <f>E4968*INDEX(Нормативы!$A$1:$G$31,MATCH(Программы!A4968,Нормативы!$A$1:$A$31,0),MATCH(Программы!D4968,Нормативы!$A$1:$G$1,0))</f>
        <v>#N/A</v>
      </c>
    </row>
    <row r="4969" spans="6:6">
      <c r="F4969" s="8" t="e">
        <f>E4969*INDEX(Нормативы!$A$1:$G$31,MATCH(Программы!A4969,Нормативы!$A$1:$A$31,0),MATCH(Программы!D4969,Нормативы!$A$1:$G$1,0))</f>
        <v>#N/A</v>
      </c>
    </row>
    <row r="4970" spans="6:6">
      <c r="F4970" s="8" t="e">
        <f>E4970*INDEX(Нормативы!$A$1:$G$31,MATCH(Программы!A4970,Нормативы!$A$1:$A$31,0),MATCH(Программы!D4970,Нормативы!$A$1:$G$1,0))</f>
        <v>#N/A</v>
      </c>
    </row>
    <row r="4971" spans="6:6">
      <c r="F4971" s="8" t="e">
        <f>E4971*INDEX(Нормативы!$A$1:$G$31,MATCH(Программы!A4971,Нормативы!$A$1:$A$31,0),MATCH(Программы!D4971,Нормативы!$A$1:$G$1,0))</f>
        <v>#N/A</v>
      </c>
    </row>
    <row r="4972" spans="6:6">
      <c r="F4972" s="8" t="e">
        <f>E4972*INDEX(Нормативы!$A$1:$G$31,MATCH(Программы!A4972,Нормативы!$A$1:$A$31,0),MATCH(Программы!D4972,Нормативы!$A$1:$G$1,0))</f>
        <v>#N/A</v>
      </c>
    </row>
    <row r="4973" spans="6:6">
      <c r="F4973" s="8" t="e">
        <f>E4973*INDEX(Нормативы!$A$1:$G$31,MATCH(Программы!A4973,Нормативы!$A$1:$A$31,0),MATCH(Программы!D4973,Нормативы!$A$1:$G$1,0))</f>
        <v>#N/A</v>
      </c>
    </row>
    <row r="4974" spans="6:6">
      <c r="F4974" s="8" t="e">
        <f>E4974*INDEX(Нормативы!$A$1:$G$31,MATCH(Программы!A4974,Нормативы!$A$1:$A$31,0),MATCH(Программы!D4974,Нормативы!$A$1:$G$1,0))</f>
        <v>#N/A</v>
      </c>
    </row>
    <row r="4975" spans="6:6">
      <c r="F4975" s="8" t="e">
        <f>E4975*INDEX(Нормативы!$A$1:$G$31,MATCH(Программы!A4975,Нормативы!$A$1:$A$31,0),MATCH(Программы!D4975,Нормативы!$A$1:$G$1,0))</f>
        <v>#N/A</v>
      </c>
    </row>
    <row r="4976" spans="6:6">
      <c r="F4976" s="8" t="e">
        <f>E4976*INDEX(Нормативы!$A$1:$G$31,MATCH(Программы!A4976,Нормативы!$A$1:$A$31,0),MATCH(Программы!D4976,Нормативы!$A$1:$G$1,0))</f>
        <v>#N/A</v>
      </c>
    </row>
    <row r="4977" spans="6:6">
      <c r="F4977" s="8" t="e">
        <f>E4977*INDEX(Нормативы!$A$1:$G$31,MATCH(Программы!A4977,Нормативы!$A$1:$A$31,0),MATCH(Программы!D4977,Нормативы!$A$1:$G$1,0))</f>
        <v>#N/A</v>
      </c>
    </row>
    <row r="4978" spans="6:6">
      <c r="F4978" s="8" t="e">
        <f>E4978*INDEX(Нормативы!$A$1:$G$31,MATCH(Программы!A4978,Нормативы!$A$1:$A$31,0),MATCH(Программы!D4978,Нормативы!$A$1:$G$1,0))</f>
        <v>#N/A</v>
      </c>
    </row>
    <row r="4979" spans="6:6">
      <c r="F4979" s="8" t="e">
        <f>E4979*INDEX(Нормативы!$A$1:$G$31,MATCH(Программы!A4979,Нормативы!$A$1:$A$31,0),MATCH(Программы!D4979,Нормативы!$A$1:$G$1,0))</f>
        <v>#N/A</v>
      </c>
    </row>
    <row r="4980" spans="6:6">
      <c r="F4980" s="8" t="e">
        <f>E4980*INDEX(Нормативы!$A$1:$G$31,MATCH(Программы!A4980,Нормативы!$A$1:$A$31,0),MATCH(Программы!D4980,Нормативы!$A$1:$G$1,0))</f>
        <v>#N/A</v>
      </c>
    </row>
    <row r="4981" spans="6:6">
      <c r="F4981" s="8" t="e">
        <f>E4981*INDEX(Нормативы!$A$1:$G$31,MATCH(Программы!A4981,Нормативы!$A$1:$A$31,0),MATCH(Программы!D4981,Нормативы!$A$1:$G$1,0))</f>
        <v>#N/A</v>
      </c>
    </row>
    <row r="4982" spans="6:6">
      <c r="F4982" s="8" t="e">
        <f>E4982*INDEX(Нормативы!$A$1:$G$31,MATCH(Программы!A4982,Нормативы!$A$1:$A$31,0),MATCH(Программы!D4982,Нормативы!$A$1:$G$1,0))</f>
        <v>#N/A</v>
      </c>
    </row>
    <row r="4983" spans="6:6">
      <c r="F4983" s="8" t="e">
        <f>E4983*INDEX(Нормативы!$A$1:$G$31,MATCH(Программы!A4983,Нормативы!$A$1:$A$31,0),MATCH(Программы!D4983,Нормативы!$A$1:$G$1,0))</f>
        <v>#N/A</v>
      </c>
    </row>
    <row r="4984" spans="6:6">
      <c r="F4984" s="8" t="e">
        <f>E4984*INDEX(Нормативы!$A$1:$G$31,MATCH(Программы!A4984,Нормативы!$A$1:$A$31,0),MATCH(Программы!D4984,Нормативы!$A$1:$G$1,0))</f>
        <v>#N/A</v>
      </c>
    </row>
    <row r="4985" spans="6:6">
      <c r="F4985" s="8" t="e">
        <f>E4985*INDEX(Нормативы!$A$1:$G$31,MATCH(Программы!A4985,Нормативы!$A$1:$A$31,0),MATCH(Программы!D4985,Нормативы!$A$1:$G$1,0))</f>
        <v>#N/A</v>
      </c>
    </row>
    <row r="4986" spans="6:6">
      <c r="F4986" s="8" t="e">
        <f>E4986*INDEX(Нормативы!$A$1:$G$31,MATCH(Программы!A4986,Нормативы!$A$1:$A$31,0),MATCH(Программы!D4986,Нормативы!$A$1:$G$1,0))</f>
        <v>#N/A</v>
      </c>
    </row>
    <row r="4987" spans="6:6">
      <c r="F4987" s="8" t="e">
        <f>E4987*INDEX(Нормативы!$A$1:$G$31,MATCH(Программы!A4987,Нормативы!$A$1:$A$31,0),MATCH(Программы!D4987,Нормативы!$A$1:$G$1,0))</f>
        <v>#N/A</v>
      </c>
    </row>
    <row r="4988" spans="6:6">
      <c r="F4988" s="8" t="e">
        <f>E4988*INDEX(Нормативы!$A$1:$G$31,MATCH(Программы!A4988,Нормативы!$A$1:$A$31,0),MATCH(Программы!D4988,Нормативы!$A$1:$G$1,0))</f>
        <v>#N/A</v>
      </c>
    </row>
    <row r="4989" spans="6:6">
      <c r="F4989" s="8" t="e">
        <f>E4989*INDEX(Нормативы!$A$1:$G$31,MATCH(Программы!A4989,Нормативы!$A$1:$A$31,0),MATCH(Программы!D4989,Нормативы!$A$1:$G$1,0))</f>
        <v>#N/A</v>
      </c>
    </row>
    <row r="4990" spans="6:6">
      <c r="F4990" s="8" t="e">
        <f>E4990*INDEX(Нормативы!$A$1:$G$31,MATCH(Программы!A4990,Нормативы!$A$1:$A$31,0),MATCH(Программы!D4990,Нормативы!$A$1:$G$1,0))</f>
        <v>#N/A</v>
      </c>
    </row>
  </sheetData>
  <autoFilter ref="A1:K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Ошибка" error="Направленность не из списка!" promptTitle="Направленность" prompt="Выберите направленность из списка">
          <x14:formula1>
            <xm:f>Справочники!$D$2:$D$7</xm:f>
          </x14:formula1>
          <xm:sqref>D1:D1048576</xm:sqref>
        </x14:dataValidation>
        <x14:dataValidation type="list" errorStyle="warning" allowBlank="1" showInputMessage="1" showErrorMessage="1" errorTitle="Ошибка" error="Муниципалитет не из списка!" promptTitle="Учредитель" prompt="Выберите из списка муниципалитет или регион">
          <x14:formula1>
            <xm:f>Справочники!$B$2:$B$31</xm:f>
          </x14:formula1>
          <xm:sqref>A1:A1048576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F6" sqref="F6"/>
    </sheetView>
  </sheetViews>
  <sheetFormatPr defaultColWidth="11" defaultRowHeight="15.75"/>
  <cols>
    <col min="1" max="1" width="16.75" customWidth="1"/>
    <col min="2" max="2" width="42" bestFit="1" customWidth="1"/>
  </cols>
  <sheetData>
    <row r="3" spans="1:2">
      <c r="A3" s="11" t="s">
        <v>53</v>
      </c>
      <c r="B3" t="s">
        <v>55</v>
      </c>
    </row>
    <row r="4" spans="1:2">
      <c r="A4" s="12" t="s">
        <v>9</v>
      </c>
      <c r="B4" s="42">
        <v>7572803.4000000022</v>
      </c>
    </row>
    <row r="5" spans="1:2">
      <c r="A5" s="12" t="s">
        <v>112</v>
      </c>
      <c r="B5" s="42"/>
    </row>
    <row r="6" spans="1:2">
      <c r="A6" s="12" t="s">
        <v>54</v>
      </c>
      <c r="B6" s="42">
        <v>7572803.4000000022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B1" workbookViewId="0">
      <selection activeCell="I9" sqref="I9"/>
    </sheetView>
  </sheetViews>
  <sheetFormatPr defaultColWidth="11" defaultRowHeight="15.75"/>
  <cols>
    <col min="1" max="1" width="28.5" style="23" bestFit="1" customWidth="1"/>
    <col min="2" max="2" width="16.875" style="20" customWidth="1"/>
    <col min="3" max="4" width="17.625" style="15" customWidth="1"/>
    <col min="5" max="5" width="17" style="15" bestFit="1" customWidth="1"/>
    <col min="6" max="6" width="13" style="15" customWidth="1"/>
    <col min="7" max="7" width="18.5" customWidth="1"/>
    <col min="8" max="8" width="16" style="9" bestFit="1" customWidth="1"/>
    <col min="9" max="9" width="17" style="10" bestFit="1" customWidth="1"/>
    <col min="10" max="10" width="17.125" bestFit="1" customWidth="1"/>
    <col min="11" max="11" width="17.5" bestFit="1" customWidth="1"/>
    <col min="12" max="12" width="13.625" customWidth="1"/>
    <col min="13" max="13" width="14.625" bestFit="1" customWidth="1"/>
    <col min="14" max="14" width="13" bestFit="1" customWidth="1"/>
    <col min="15" max="15" width="15.5" bestFit="1" customWidth="1"/>
    <col min="16" max="16" width="15.125" bestFit="1" customWidth="1"/>
    <col min="17" max="17" width="12" bestFit="1" customWidth="1"/>
    <col min="18" max="18" width="13.5" bestFit="1" customWidth="1"/>
    <col min="19" max="19" width="17.375" bestFit="1" customWidth="1"/>
    <col min="20" max="20" width="14.625" bestFit="1" customWidth="1"/>
    <col min="21" max="21" width="13.5" bestFit="1" customWidth="1"/>
    <col min="22" max="22" width="14.875" bestFit="1" customWidth="1"/>
    <col min="23" max="23" width="12.5" bestFit="1" customWidth="1"/>
    <col min="24" max="24" width="19.375" bestFit="1" customWidth="1"/>
    <col min="25" max="26" width="14.625" bestFit="1" customWidth="1"/>
    <col min="27" max="27" width="11.5" bestFit="1" customWidth="1"/>
    <col min="28" max="28" width="14.5" bestFit="1" customWidth="1"/>
    <col min="29" max="29" width="13.125" bestFit="1" customWidth="1"/>
    <col min="30" max="31" width="11.5" bestFit="1" customWidth="1"/>
    <col min="32" max="32" width="12.375" bestFit="1" customWidth="1"/>
  </cols>
  <sheetData>
    <row r="1" spans="1:13" ht="63">
      <c r="A1" s="17" t="s">
        <v>32</v>
      </c>
      <c r="B1" s="18" t="s">
        <v>47</v>
      </c>
      <c r="C1" s="18" t="s">
        <v>48</v>
      </c>
      <c r="D1" s="18" t="s">
        <v>60</v>
      </c>
      <c r="E1" s="18" t="s">
        <v>61</v>
      </c>
      <c r="F1" s="18" t="s">
        <v>49</v>
      </c>
      <c r="G1" s="3" t="s">
        <v>50</v>
      </c>
      <c r="H1" s="13" t="s">
        <v>52</v>
      </c>
      <c r="I1" s="14" t="s">
        <v>51</v>
      </c>
      <c r="J1" s="14" t="s">
        <v>56</v>
      </c>
      <c r="K1" s="14" t="s">
        <v>59</v>
      </c>
      <c r="L1" s="14" t="s">
        <v>57</v>
      </c>
      <c r="M1" s="14" t="s">
        <v>58</v>
      </c>
    </row>
    <row r="2" spans="1:13">
      <c r="A2" s="19" t="s">
        <v>1</v>
      </c>
      <c r="B2" s="20">
        <v>27345114.5</v>
      </c>
      <c r="C2" s="20">
        <f>E2*F2</f>
        <v>5600000</v>
      </c>
      <c r="D2" s="21"/>
      <c r="E2" s="21">
        <v>1400</v>
      </c>
      <c r="F2" s="20">
        <v>4000</v>
      </c>
      <c r="G2" s="4" t="e">
        <f>VLOOKUP(A2,'Свод программы'!A:B,2,FALSE)</f>
        <v>#N/A</v>
      </c>
      <c r="H2" s="9" t="e">
        <f>G2-C2</f>
        <v>#N/A</v>
      </c>
      <c r="I2" s="10" t="e">
        <f>H2/C2</f>
        <v>#N/A</v>
      </c>
      <c r="K2" s="27"/>
      <c r="M2" s="27"/>
    </row>
    <row r="3" spans="1:13" hidden="1">
      <c r="A3" s="22" t="s">
        <v>3</v>
      </c>
      <c r="B3" s="20">
        <v>27345114.5</v>
      </c>
      <c r="C3" s="20">
        <f t="shared" ref="C3:C28" si="0">E3*F3</f>
        <v>5600000</v>
      </c>
      <c r="D3" s="21">
        <v>2300</v>
      </c>
      <c r="E3" s="21">
        <v>1400</v>
      </c>
      <c r="F3" s="20">
        <v>4000</v>
      </c>
      <c r="G3" s="4" t="e">
        <f>VLOOKUP(A3,'Свод программы'!A:B,2,FALSE)/40*16</f>
        <v>#N/A</v>
      </c>
      <c r="H3" s="9" t="e">
        <f t="shared" ref="H3:H31" si="1">G3-C3</f>
        <v>#N/A</v>
      </c>
      <c r="I3" s="10" t="e">
        <f t="shared" ref="I3:I31" si="2">H3/C3</f>
        <v>#N/A</v>
      </c>
      <c r="J3">
        <v>3048</v>
      </c>
      <c r="K3" s="27">
        <f>J3/144060</f>
        <v>2.1157850895460226E-2</v>
      </c>
      <c r="L3" s="27">
        <f>D3/144060</f>
        <v>1.5965569901429961E-2</v>
      </c>
      <c r="M3" s="27">
        <f>E3/144060</f>
        <v>9.7181729834791061E-3</v>
      </c>
    </row>
    <row r="4" spans="1:13" hidden="1">
      <c r="A4" s="22" t="s">
        <v>4</v>
      </c>
      <c r="B4" s="20">
        <v>27345114.5</v>
      </c>
      <c r="C4" s="20">
        <f t="shared" si="0"/>
        <v>5600000</v>
      </c>
      <c r="D4" s="21">
        <v>2300</v>
      </c>
      <c r="E4" s="21">
        <v>1400</v>
      </c>
      <c r="F4" s="20">
        <v>4000</v>
      </c>
      <c r="G4" s="4" t="e">
        <f>VLOOKUP(A4,'Свод программы'!A:B,2,FALSE)/40*16</f>
        <v>#N/A</v>
      </c>
      <c r="H4" s="9" t="e">
        <f t="shared" si="1"/>
        <v>#N/A</v>
      </c>
      <c r="I4" s="10" t="e">
        <f t="shared" si="2"/>
        <v>#N/A</v>
      </c>
      <c r="J4">
        <v>3712</v>
      </c>
      <c r="K4" s="27">
        <f t="shared" ref="K4:K31" si="3">J4/144060</f>
        <v>2.5767041510481745E-2</v>
      </c>
      <c r="L4" s="27">
        <f t="shared" ref="L4:L31" si="4">D4/144060</f>
        <v>1.5965569901429961E-2</v>
      </c>
      <c r="M4" s="27">
        <f t="shared" ref="M4:M31" si="5">E4/144060</f>
        <v>9.7181729834791061E-3</v>
      </c>
    </row>
    <row r="5" spans="1:13" hidden="1">
      <c r="A5" s="22" t="s">
        <v>5</v>
      </c>
      <c r="B5" s="20">
        <v>27345114.5</v>
      </c>
      <c r="C5" s="20">
        <f t="shared" si="0"/>
        <v>5600000</v>
      </c>
      <c r="D5" s="21">
        <v>2300</v>
      </c>
      <c r="E5" s="21">
        <v>1400</v>
      </c>
      <c r="F5" s="20">
        <v>4000</v>
      </c>
      <c r="G5" s="4" t="e">
        <f>VLOOKUP(A5,'Свод программы'!A:B,2,FALSE)/40*16</f>
        <v>#N/A</v>
      </c>
      <c r="H5" s="9" t="e">
        <f t="shared" si="1"/>
        <v>#N/A</v>
      </c>
      <c r="I5" s="10" t="e">
        <f t="shared" si="2"/>
        <v>#N/A</v>
      </c>
      <c r="J5">
        <v>3846</v>
      </c>
      <c r="K5" s="27">
        <f t="shared" si="3"/>
        <v>2.6697209496043314E-2</v>
      </c>
      <c r="L5" s="27">
        <f t="shared" si="4"/>
        <v>1.5965569901429961E-2</v>
      </c>
      <c r="M5" s="27">
        <f t="shared" si="5"/>
        <v>9.7181729834791061E-3</v>
      </c>
    </row>
    <row r="6" spans="1:13" hidden="1">
      <c r="A6" s="22" t="s">
        <v>6</v>
      </c>
      <c r="B6" s="20">
        <v>27345114.5</v>
      </c>
      <c r="C6" s="20">
        <f t="shared" si="0"/>
        <v>5600000</v>
      </c>
      <c r="D6" s="21">
        <v>2300</v>
      </c>
      <c r="E6" s="21">
        <v>1400</v>
      </c>
      <c r="F6" s="20">
        <v>4000</v>
      </c>
      <c r="G6" s="4" t="e">
        <f>VLOOKUP(A6,'Свод программы'!A:B,2,FALSE)/40*16</f>
        <v>#N/A</v>
      </c>
      <c r="H6" s="9" t="e">
        <f t="shared" si="1"/>
        <v>#N/A</v>
      </c>
      <c r="I6" s="10" t="e">
        <f t="shared" si="2"/>
        <v>#N/A</v>
      </c>
      <c r="J6">
        <v>2950</v>
      </c>
      <c r="K6" s="27">
        <f t="shared" si="3"/>
        <v>2.0477578786616688E-2</v>
      </c>
      <c r="L6" s="27">
        <f t="shared" si="4"/>
        <v>1.5965569901429961E-2</v>
      </c>
      <c r="M6" s="27">
        <f t="shared" si="5"/>
        <v>9.7181729834791061E-3</v>
      </c>
    </row>
    <row r="7" spans="1:13" hidden="1">
      <c r="A7" s="22" t="s">
        <v>7</v>
      </c>
      <c r="B7" s="20">
        <v>27345114.5</v>
      </c>
      <c r="C7" s="20">
        <f t="shared" si="0"/>
        <v>5600000</v>
      </c>
      <c r="D7" s="21">
        <v>2300</v>
      </c>
      <c r="E7" s="21">
        <v>1400</v>
      </c>
      <c r="F7" s="20">
        <v>4000</v>
      </c>
      <c r="G7" s="4" t="e">
        <f>VLOOKUP(A7,'Свод программы'!A:B,2,FALSE)/40*16</f>
        <v>#N/A</v>
      </c>
      <c r="H7" s="9" t="e">
        <f t="shared" si="1"/>
        <v>#N/A</v>
      </c>
      <c r="I7" s="10" t="e">
        <f t="shared" si="2"/>
        <v>#N/A</v>
      </c>
      <c r="J7">
        <v>3137</v>
      </c>
      <c r="K7" s="27">
        <f t="shared" si="3"/>
        <v>2.1775649035124255E-2</v>
      </c>
      <c r="L7" s="27">
        <f t="shared" si="4"/>
        <v>1.5965569901429961E-2</v>
      </c>
      <c r="M7" s="27">
        <f t="shared" si="5"/>
        <v>9.7181729834791061E-3</v>
      </c>
    </row>
    <row r="8" spans="1:13" hidden="1">
      <c r="A8" s="22" t="s">
        <v>8</v>
      </c>
      <c r="B8" s="20">
        <v>27345114.5</v>
      </c>
      <c r="C8" s="20">
        <f t="shared" si="0"/>
        <v>5600000</v>
      </c>
      <c r="D8" s="21">
        <v>2300</v>
      </c>
      <c r="E8" s="21">
        <v>1400</v>
      </c>
      <c r="F8" s="20">
        <v>4000</v>
      </c>
      <c r="G8" s="4" t="e">
        <f>VLOOKUP(A8,'Свод программы'!A:B,2,FALSE)/40*16</f>
        <v>#N/A</v>
      </c>
      <c r="H8" s="9" t="e">
        <f t="shared" si="1"/>
        <v>#N/A</v>
      </c>
      <c r="I8" s="10" t="e">
        <f t="shared" si="2"/>
        <v>#N/A</v>
      </c>
      <c r="J8">
        <v>2183</v>
      </c>
      <c r="K8" s="27">
        <f t="shared" si="3"/>
        <v>1.5153408302096348E-2</v>
      </c>
      <c r="L8" s="27">
        <f t="shared" si="4"/>
        <v>1.5965569901429961E-2</v>
      </c>
      <c r="M8" s="27">
        <f t="shared" si="5"/>
        <v>9.7181729834791061E-3</v>
      </c>
    </row>
    <row r="9" spans="1:13">
      <c r="A9" s="22" t="s">
        <v>9</v>
      </c>
      <c r="B9" s="20">
        <v>26690131.620000001</v>
      </c>
      <c r="C9" s="20">
        <f t="shared" si="0"/>
        <v>3364800</v>
      </c>
      <c r="D9" s="21">
        <v>2191</v>
      </c>
      <c r="E9" s="21">
        <v>800</v>
      </c>
      <c r="F9" s="20">
        <v>4206</v>
      </c>
      <c r="G9" s="44">
        <f>VLOOKUP(A9,'Свод программы'!A:B,2,FALSE)/36*16</f>
        <v>3365690.4000000008</v>
      </c>
      <c r="H9" s="9">
        <f>G9-C9</f>
        <v>890.40000000083819</v>
      </c>
      <c r="I9" s="10">
        <f t="shared" si="2"/>
        <v>2.6462196861651158E-4</v>
      </c>
      <c r="J9">
        <v>2921</v>
      </c>
      <c r="K9" s="27">
        <f t="shared" si="3"/>
        <v>2.0276273774816049E-2</v>
      </c>
      <c r="L9" s="27">
        <f t="shared" si="4"/>
        <v>1.52089407191448E-2</v>
      </c>
      <c r="M9" s="27">
        <f t="shared" si="5"/>
        <v>5.5532417048452035E-3</v>
      </c>
    </row>
    <row r="10" spans="1:13" hidden="1">
      <c r="A10" s="22" t="s">
        <v>10</v>
      </c>
      <c r="B10" s="20">
        <v>27345114.5</v>
      </c>
      <c r="C10" s="20">
        <f t="shared" si="0"/>
        <v>5600000</v>
      </c>
      <c r="D10" s="21">
        <v>2300</v>
      </c>
      <c r="E10" s="21">
        <v>1400</v>
      </c>
      <c r="F10" s="20">
        <v>4000</v>
      </c>
      <c r="G10" s="4" t="e">
        <f>VLOOKUP(A10,'Свод программы'!A:B,2,FALSE)/40*16</f>
        <v>#N/A</v>
      </c>
      <c r="H10" s="9" t="e">
        <f t="shared" si="1"/>
        <v>#N/A</v>
      </c>
      <c r="I10" s="10" t="e">
        <f t="shared" si="2"/>
        <v>#N/A</v>
      </c>
      <c r="J10">
        <v>1792</v>
      </c>
      <c r="K10" s="27">
        <f t="shared" si="3"/>
        <v>1.2439261418853256E-2</v>
      </c>
      <c r="L10" s="27">
        <f t="shared" si="4"/>
        <v>1.5965569901429961E-2</v>
      </c>
      <c r="M10" s="27">
        <f t="shared" si="5"/>
        <v>9.7181729834791061E-3</v>
      </c>
    </row>
    <row r="11" spans="1:13" hidden="1">
      <c r="A11" s="22" t="s">
        <v>11</v>
      </c>
      <c r="B11" s="20">
        <v>27345114.5</v>
      </c>
      <c r="C11" s="20">
        <f t="shared" si="0"/>
        <v>5600000</v>
      </c>
      <c r="D11" s="21">
        <v>2300</v>
      </c>
      <c r="E11" s="21">
        <v>1400</v>
      </c>
      <c r="F11" s="20">
        <v>4000</v>
      </c>
      <c r="G11" s="4" t="e">
        <f>VLOOKUP(A11,'Свод программы'!A:B,2,FALSE)/40*16</f>
        <v>#N/A</v>
      </c>
      <c r="H11" s="9" t="e">
        <f t="shared" si="1"/>
        <v>#N/A</v>
      </c>
      <c r="I11" s="10" t="e">
        <f t="shared" si="2"/>
        <v>#N/A</v>
      </c>
      <c r="J11">
        <v>5438</v>
      </c>
      <c r="K11" s="27">
        <f t="shared" si="3"/>
        <v>3.7748160488685269E-2</v>
      </c>
      <c r="L11" s="27">
        <f t="shared" si="4"/>
        <v>1.5965569901429961E-2</v>
      </c>
      <c r="M11" s="27">
        <f t="shared" si="5"/>
        <v>9.7181729834791061E-3</v>
      </c>
    </row>
    <row r="12" spans="1:13" hidden="1">
      <c r="A12" s="22" t="s">
        <v>12</v>
      </c>
      <c r="B12" s="20">
        <v>27345114.5</v>
      </c>
      <c r="C12" s="20">
        <f t="shared" si="0"/>
        <v>5600000</v>
      </c>
      <c r="D12" s="21">
        <v>2300</v>
      </c>
      <c r="E12" s="21">
        <v>1400</v>
      </c>
      <c r="F12" s="20">
        <v>4000</v>
      </c>
      <c r="G12" s="4" t="e">
        <f>VLOOKUP(A12,'Свод программы'!A:B,2,FALSE)/40*16</f>
        <v>#N/A</v>
      </c>
      <c r="H12" s="9" t="e">
        <f t="shared" si="1"/>
        <v>#N/A</v>
      </c>
      <c r="I12" s="10" t="e">
        <f t="shared" si="2"/>
        <v>#N/A</v>
      </c>
      <c r="J12">
        <v>5439</v>
      </c>
      <c r="K12" s="27">
        <f t="shared" si="3"/>
        <v>3.7755102040816328E-2</v>
      </c>
      <c r="L12" s="27">
        <f t="shared" si="4"/>
        <v>1.5965569901429961E-2</v>
      </c>
      <c r="M12" s="27">
        <f t="shared" si="5"/>
        <v>9.7181729834791061E-3</v>
      </c>
    </row>
    <row r="13" spans="1:13" hidden="1">
      <c r="A13" s="22" t="s">
        <v>13</v>
      </c>
      <c r="B13" s="20">
        <v>27345114.5</v>
      </c>
      <c r="C13" s="20">
        <f t="shared" si="0"/>
        <v>5600000</v>
      </c>
      <c r="D13" s="21">
        <v>2300</v>
      </c>
      <c r="E13" s="21">
        <v>1400</v>
      </c>
      <c r="F13" s="20">
        <v>4000</v>
      </c>
      <c r="G13" s="4" t="e">
        <f>VLOOKUP(A13,'Свод программы'!A:B,2,FALSE)/40*16</f>
        <v>#N/A</v>
      </c>
      <c r="H13" s="9" t="e">
        <f t="shared" si="1"/>
        <v>#N/A</v>
      </c>
      <c r="I13" s="10" t="e">
        <f t="shared" si="2"/>
        <v>#N/A</v>
      </c>
      <c r="J13">
        <v>5440</v>
      </c>
      <c r="K13" s="27">
        <f t="shared" si="3"/>
        <v>3.7762043592947381E-2</v>
      </c>
      <c r="L13" s="27">
        <f t="shared" si="4"/>
        <v>1.5965569901429961E-2</v>
      </c>
      <c r="M13" s="27">
        <f t="shared" si="5"/>
        <v>9.7181729834791061E-3</v>
      </c>
    </row>
    <row r="14" spans="1:13" hidden="1">
      <c r="A14" s="22" t="s">
        <v>14</v>
      </c>
      <c r="B14" s="20">
        <v>27345114.5</v>
      </c>
      <c r="C14" s="20">
        <f t="shared" si="0"/>
        <v>5600000</v>
      </c>
      <c r="D14" s="21">
        <v>2300</v>
      </c>
      <c r="E14" s="21">
        <v>1400</v>
      </c>
      <c r="F14" s="20">
        <v>4000</v>
      </c>
      <c r="G14" s="4" t="e">
        <f>VLOOKUP(A14,'Свод программы'!A:B,2,FALSE)/40*16</f>
        <v>#N/A</v>
      </c>
      <c r="H14" s="9" t="e">
        <f t="shared" si="1"/>
        <v>#N/A</v>
      </c>
      <c r="I14" s="10" t="e">
        <f t="shared" si="2"/>
        <v>#N/A</v>
      </c>
      <c r="J14">
        <v>5441</v>
      </c>
      <c r="K14" s="27">
        <f t="shared" si="3"/>
        <v>3.776898514507844E-2</v>
      </c>
      <c r="L14" s="27">
        <f t="shared" si="4"/>
        <v>1.5965569901429961E-2</v>
      </c>
      <c r="M14" s="27">
        <f t="shared" si="5"/>
        <v>9.7181729834791061E-3</v>
      </c>
    </row>
    <row r="15" spans="1:13" hidden="1">
      <c r="A15" s="22" t="s">
        <v>15</v>
      </c>
      <c r="B15" s="20">
        <v>27345114.5</v>
      </c>
      <c r="C15" s="20">
        <f t="shared" si="0"/>
        <v>5600000</v>
      </c>
      <c r="D15" s="21">
        <v>2300</v>
      </c>
      <c r="E15" s="21">
        <v>1400</v>
      </c>
      <c r="F15" s="20">
        <v>4000</v>
      </c>
      <c r="G15" s="4" t="e">
        <f>VLOOKUP(A15,'Свод программы'!A:B,2,FALSE)/40*16</f>
        <v>#N/A</v>
      </c>
      <c r="H15" s="9" t="e">
        <f t="shared" si="1"/>
        <v>#N/A</v>
      </c>
      <c r="I15" s="10" t="e">
        <f t="shared" si="2"/>
        <v>#N/A</v>
      </c>
      <c r="J15">
        <v>5442</v>
      </c>
      <c r="K15" s="27">
        <f t="shared" si="3"/>
        <v>3.7775926697209493E-2</v>
      </c>
      <c r="L15" s="27">
        <f t="shared" si="4"/>
        <v>1.5965569901429961E-2</v>
      </c>
      <c r="M15" s="27">
        <f t="shared" si="5"/>
        <v>9.7181729834791061E-3</v>
      </c>
    </row>
    <row r="16" spans="1:13" hidden="1">
      <c r="A16" s="22" t="s">
        <v>16</v>
      </c>
      <c r="B16" s="20">
        <v>27345114.5</v>
      </c>
      <c r="C16" s="20">
        <f t="shared" si="0"/>
        <v>5600000</v>
      </c>
      <c r="D16" s="21">
        <v>2300</v>
      </c>
      <c r="E16" s="21">
        <v>1400</v>
      </c>
      <c r="F16" s="20">
        <v>4000</v>
      </c>
      <c r="G16" s="4" t="e">
        <f>VLOOKUP(A16,'Свод программы'!A:B,2,FALSE)/40*16</f>
        <v>#N/A</v>
      </c>
      <c r="H16" s="9" t="e">
        <f t="shared" si="1"/>
        <v>#N/A</v>
      </c>
      <c r="I16" s="10" t="e">
        <f t="shared" si="2"/>
        <v>#N/A</v>
      </c>
      <c r="J16">
        <v>5443</v>
      </c>
      <c r="K16" s="27">
        <f t="shared" si="3"/>
        <v>3.7782868249340552E-2</v>
      </c>
      <c r="L16" s="27">
        <f t="shared" si="4"/>
        <v>1.5965569901429961E-2</v>
      </c>
      <c r="M16" s="27">
        <f t="shared" si="5"/>
        <v>9.7181729834791061E-3</v>
      </c>
    </row>
    <row r="17" spans="1:13" hidden="1">
      <c r="A17" s="22" t="s">
        <v>17</v>
      </c>
      <c r="B17" s="20">
        <v>27345114.5</v>
      </c>
      <c r="C17" s="20">
        <f t="shared" si="0"/>
        <v>5600000</v>
      </c>
      <c r="D17" s="21">
        <v>2300</v>
      </c>
      <c r="E17" s="21">
        <v>1400</v>
      </c>
      <c r="F17" s="20">
        <v>4000</v>
      </c>
      <c r="G17" s="4" t="e">
        <f>VLOOKUP(A17,'Свод программы'!A:B,2,FALSE)/40*16</f>
        <v>#N/A</v>
      </c>
      <c r="H17" s="9" t="e">
        <f t="shared" si="1"/>
        <v>#N/A</v>
      </c>
      <c r="I17" s="10" t="e">
        <f t="shared" si="2"/>
        <v>#N/A</v>
      </c>
      <c r="J17">
        <v>5444</v>
      </c>
      <c r="K17" s="27">
        <f t="shared" si="3"/>
        <v>3.7789809801471612E-2</v>
      </c>
      <c r="L17" s="27">
        <f t="shared" si="4"/>
        <v>1.5965569901429961E-2</v>
      </c>
      <c r="M17" s="27">
        <f t="shared" si="5"/>
        <v>9.7181729834791061E-3</v>
      </c>
    </row>
    <row r="18" spans="1:13" hidden="1">
      <c r="A18" s="22" t="s">
        <v>18</v>
      </c>
      <c r="B18" s="20">
        <v>27345114.5</v>
      </c>
      <c r="C18" s="20">
        <f t="shared" si="0"/>
        <v>5600000</v>
      </c>
      <c r="D18" s="21">
        <v>2300</v>
      </c>
      <c r="E18" s="21">
        <v>1400</v>
      </c>
      <c r="F18" s="20">
        <v>4000</v>
      </c>
      <c r="G18" s="4" t="e">
        <f>VLOOKUP(A18,'Свод программы'!A:B,2,FALSE)/40*16</f>
        <v>#N/A</v>
      </c>
      <c r="H18" s="9" t="e">
        <f t="shared" si="1"/>
        <v>#N/A</v>
      </c>
      <c r="I18" s="10" t="e">
        <f t="shared" si="2"/>
        <v>#N/A</v>
      </c>
      <c r="J18">
        <v>5445</v>
      </c>
      <c r="K18" s="27">
        <f t="shared" si="3"/>
        <v>3.7796751353602664E-2</v>
      </c>
      <c r="L18" s="27">
        <f t="shared" si="4"/>
        <v>1.5965569901429961E-2</v>
      </c>
      <c r="M18" s="27">
        <f t="shared" si="5"/>
        <v>9.7181729834791061E-3</v>
      </c>
    </row>
    <row r="19" spans="1:13" hidden="1">
      <c r="A19" s="22" t="s">
        <v>19</v>
      </c>
      <c r="B19" s="20">
        <v>27345114.5</v>
      </c>
      <c r="C19" s="20">
        <f t="shared" si="0"/>
        <v>5600000</v>
      </c>
      <c r="D19" s="21">
        <v>2300</v>
      </c>
      <c r="E19" s="21">
        <v>1400</v>
      </c>
      <c r="F19" s="20">
        <v>4000</v>
      </c>
      <c r="G19" s="4" t="e">
        <f>VLOOKUP(A19,'Свод программы'!A:B,2,FALSE)/40*16</f>
        <v>#N/A</v>
      </c>
      <c r="H19" s="9" t="e">
        <f t="shared" si="1"/>
        <v>#N/A</v>
      </c>
      <c r="I19" s="10" t="e">
        <f t="shared" si="2"/>
        <v>#N/A</v>
      </c>
      <c r="J19">
        <v>5446</v>
      </c>
      <c r="K19" s="27">
        <f t="shared" si="3"/>
        <v>3.7803692905733724E-2</v>
      </c>
      <c r="L19" s="27">
        <f t="shared" si="4"/>
        <v>1.5965569901429961E-2</v>
      </c>
      <c r="M19" s="27">
        <f t="shared" si="5"/>
        <v>9.7181729834791061E-3</v>
      </c>
    </row>
    <row r="20" spans="1:13" hidden="1">
      <c r="A20" s="22" t="s">
        <v>20</v>
      </c>
      <c r="B20" s="20">
        <v>27345114.5</v>
      </c>
      <c r="C20" s="20">
        <f t="shared" si="0"/>
        <v>5600000</v>
      </c>
      <c r="D20" s="21">
        <v>2300</v>
      </c>
      <c r="E20" s="21">
        <v>1400</v>
      </c>
      <c r="F20" s="20">
        <v>4000</v>
      </c>
      <c r="G20" s="4" t="e">
        <f>VLOOKUP(A20,'Свод программы'!A:B,2,FALSE)/40*16</f>
        <v>#N/A</v>
      </c>
      <c r="H20" s="9" t="e">
        <f t="shared" si="1"/>
        <v>#N/A</v>
      </c>
      <c r="I20" s="10" t="e">
        <f t="shared" si="2"/>
        <v>#N/A</v>
      </c>
      <c r="J20">
        <v>5447</v>
      </c>
      <c r="K20" s="27">
        <f t="shared" si="3"/>
        <v>3.7810634457864777E-2</v>
      </c>
      <c r="L20" s="27">
        <f t="shared" si="4"/>
        <v>1.5965569901429961E-2</v>
      </c>
      <c r="M20" s="27">
        <f t="shared" si="5"/>
        <v>9.7181729834791061E-3</v>
      </c>
    </row>
    <row r="21" spans="1:13" hidden="1">
      <c r="A21" s="22" t="s">
        <v>21</v>
      </c>
      <c r="B21" s="20">
        <v>27345114.5</v>
      </c>
      <c r="C21" s="20">
        <f t="shared" si="0"/>
        <v>5600000</v>
      </c>
      <c r="D21" s="21">
        <v>2300</v>
      </c>
      <c r="E21" s="21">
        <v>1400</v>
      </c>
      <c r="F21" s="20">
        <v>4000</v>
      </c>
      <c r="G21" s="4" t="e">
        <f>VLOOKUP(A21,'Свод программы'!A:B,2,FALSE)/40*16</f>
        <v>#N/A</v>
      </c>
      <c r="H21" s="9" t="e">
        <f t="shared" si="1"/>
        <v>#N/A</v>
      </c>
      <c r="I21" s="10" t="e">
        <f t="shared" si="2"/>
        <v>#N/A</v>
      </c>
      <c r="J21">
        <v>5448</v>
      </c>
      <c r="K21" s="27">
        <f t="shared" si="3"/>
        <v>3.7817576009995836E-2</v>
      </c>
      <c r="L21" s="27">
        <f t="shared" si="4"/>
        <v>1.5965569901429961E-2</v>
      </c>
      <c r="M21" s="27">
        <f t="shared" si="5"/>
        <v>9.7181729834791061E-3</v>
      </c>
    </row>
    <row r="22" spans="1:13" hidden="1">
      <c r="A22" s="22" t="s">
        <v>22</v>
      </c>
      <c r="B22" s="20">
        <v>27345114.5</v>
      </c>
      <c r="C22" s="20">
        <f t="shared" si="0"/>
        <v>5600000</v>
      </c>
      <c r="D22" s="21">
        <v>2300</v>
      </c>
      <c r="E22" s="21">
        <v>1400</v>
      </c>
      <c r="F22" s="20">
        <v>4000</v>
      </c>
      <c r="G22" s="4" t="e">
        <f>VLOOKUP(A22,'Свод программы'!A:B,2,FALSE)/40*16</f>
        <v>#N/A</v>
      </c>
      <c r="H22" s="9" t="e">
        <f t="shared" si="1"/>
        <v>#N/A</v>
      </c>
      <c r="I22" s="10" t="e">
        <f t="shared" si="2"/>
        <v>#N/A</v>
      </c>
      <c r="J22">
        <v>5449</v>
      </c>
      <c r="K22" s="27">
        <f t="shared" si="3"/>
        <v>3.7824517562126889E-2</v>
      </c>
      <c r="L22" s="27">
        <f t="shared" si="4"/>
        <v>1.5965569901429961E-2</v>
      </c>
      <c r="M22" s="27">
        <f t="shared" si="5"/>
        <v>9.7181729834791061E-3</v>
      </c>
    </row>
    <row r="23" spans="1:13" hidden="1">
      <c r="A23" s="22" t="s">
        <v>23</v>
      </c>
      <c r="B23" s="20">
        <v>27345114.5</v>
      </c>
      <c r="C23" s="20">
        <f t="shared" si="0"/>
        <v>5600000</v>
      </c>
      <c r="D23" s="21">
        <v>2300</v>
      </c>
      <c r="E23" s="21">
        <v>1400</v>
      </c>
      <c r="F23" s="20">
        <v>4000</v>
      </c>
      <c r="G23" s="4" t="e">
        <f>VLOOKUP(A23,'Свод программы'!A:B,2,FALSE)/40*16</f>
        <v>#N/A</v>
      </c>
      <c r="H23" s="9" t="e">
        <f t="shared" si="1"/>
        <v>#N/A</v>
      </c>
      <c r="I23" s="10" t="e">
        <f t="shared" si="2"/>
        <v>#N/A</v>
      </c>
      <c r="J23">
        <v>5450</v>
      </c>
      <c r="K23" s="27">
        <f t="shared" si="3"/>
        <v>3.7831459114257948E-2</v>
      </c>
      <c r="L23" s="27">
        <f t="shared" si="4"/>
        <v>1.5965569901429961E-2</v>
      </c>
      <c r="M23" s="27">
        <f t="shared" si="5"/>
        <v>9.7181729834791061E-3</v>
      </c>
    </row>
    <row r="24" spans="1:13" hidden="1">
      <c r="A24" s="22" t="s">
        <v>24</v>
      </c>
      <c r="B24" s="20">
        <v>27345114.5</v>
      </c>
      <c r="C24" s="20">
        <f t="shared" si="0"/>
        <v>5600000</v>
      </c>
      <c r="D24" s="21">
        <v>2300</v>
      </c>
      <c r="E24" s="21">
        <v>1400</v>
      </c>
      <c r="F24" s="20">
        <v>4000</v>
      </c>
      <c r="G24" s="4" t="e">
        <f>VLOOKUP(A24,'Свод программы'!A:B,2,FALSE)/40*16</f>
        <v>#N/A</v>
      </c>
      <c r="H24" s="9" t="e">
        <f t="shared" si="1"/>
        <v>#N/A</v>
      </c>
      <c r="I24" s="10" t="e">
        <f t="shared" si="2"/>
        <v>#N/A</v>
      </c>
      <c r="J24">
        <v>5451</v>
      </c>
      <c r="K24" s="27">
        <f t="shared" si="3"/>
        <v>3.7838400666389008E-2</v>
      </c>
      <c r="L24" s="27">
        <f t="shared" si="4"/>
        <v>1.5965569901429961E-2</v>
      </c>
      <c r="M24" s="27">
        <f t="shared" si="5"/>
        <v>9.7181729834791061E-3</v>
      </c>
    </row>
    <row r="25" spans="1:13" hidden="1">
      <c r="A25" s="22" t="s">
        <v>25</v>
      </c>
      <c r="B25" s="20">
        <v>27345114.5</v>
      </c>
      <c r="C25" s="20">
        <f t="shared" si="0"/>
        <v>5600000</v>
      </c>
      <c r="D25" s="21">
        <v>2300</v>
      </c>
      <c r="E25" s="21">
        <v>1400</v>
      </c>
      <c r="F25" s="20">
        <v>4000</v>
      </c>
      <c r="G25" s="4" t="e">
        <f>VLOOKUP(A25,'Свод программы'!A:B,2,FALSE)/40*16</f>
        <v>#N/A</v>
      </c>
      <c r="H25" s="9" t="e">
        <f t="shared" si="1"/>
        <v>#N/A</v>
      </c>
      <c r="I25" s="10" t="e">
        <f t="shared" si="2"/>
        <v>#N/A</v>
      </c>
      <c r="J25">
        <v>5452</v>
      </c>
      <c r="K25" s="27">
        <f t="shared" si="3"/>
        <v>3.784534221852006E-2</v>
      </c>
      <c r="L25" s="27">
        <f t="shared" si="4"/>
        <v>1.5965569901429961E-2</v>
      </c>
      <c r="M25" s="27">
        <f t="shared" si="5"/>
        <v>9.7181729834791061E-3</v>
      </c>
    </row>
    <row r="26" spans="1:13" hidden="1">
      <c r="A26" s="22" t="s">
        <v>26</v>
      </c>
      <c r="B26" s="20">
        <v>27345114.5</v>
      </c>
      <c r="C26" s="20">
        <f t="shared" si="0"/>
        <v>5600000</v>
      </c>
      <c r="D26" s="21">
        <v>2300</v>
      </c>
      <c r="E26" s="21">
        <v>1400</v>
      </c>
      <c r="F26" s="20">
        <v>4000</v>
      </c>
      <c r="G26" s="4" t="e">
        <f>VLOOKUP(A26,'Свод программы'!A:B,2,FALSE)/40*16</f>
        <v>#N/A</v>
      </c>
      <c r="H26" s="9" t="e">
        <f t="shared" si="1"/>
        <v>#N/A</v>
      </c>
      <c r="I26" s="10" t="e">
        <f t="shared" si="2"/>
        <v>#N/A</v>
      </c>
      <c r="J26">
        <v>5453</v>
      </c>
      <c r="K26" s="27">
        <f t="shared" si="3"/>
        <v>3.785228377065112E-2</v>
      </c>
      <c r="L26" s="27">
        <f t="shared" si="4"/>
        <v>1.5965569901429961E-2</v>
      </c>
      <c r="M26" s="27">
        <f t="shared" si="5"/>
        <v>9.7181729834791061E-3</v>
      </c>
    </row>
    <row r="27" spans="1:13" hidden="1">
      <c r="A27" s="22" t="s">
        <v>27</v>
      </c>
      <c r="B27" s="20">
        <v>27345114.5</v>
      </c>
      <c r="C27" s="20">
        <f t="shared" si="0"/>
        <v>5600000</v>
      </c>
      <c r="D27" s="21">
        <v>2300</v>
      </c>
      <c r="E27" s="21">
        <v>1400</v>
      </c>
      <c r="F27" s="20">
        <v>4000</v>
      </c>
      <c r="G27" s="4" t="e">
        <f>VLOOKUP(A27,'Свод программы'!A:B,2,FALSE)/40*16</f>
        <v>#N/A</v>
      </c>
      <c r="H27" s="9" t="e">
        <f t="shared" si="1"/>
        <v>#N/A</v>
      </c>
      <c r="I27" s="10" t="e">
        <f t="shared" si="2"/>
        <v>#N/A</v>
      </c>
      <c r="J27">
        <v>5454</v>
      </c>
      <c r="K27" s="27">
        <f t="shared" si="3"/>
        <v>3.7859225322782172E-2</v>
      </c>
      <c r="L27" s="27">
        <f t="shared" si="4"/>
        <v>1.5965569901429961E-2</v>
      </c>
      <c r="M27" s="27">
        <f t="shared" si="5"/>
        <v>9.7181729834791061E-3</v>
      </c>
    </row>
    <row r="28" spans="1:13" hidden="1">
      <c r="A28" s="31" t="s">
        <v>28</v>
      </c>
      <c r="B28" s="20">
        <v>27345114.5</v>
      </c>
      <c r="C28" s="20">
        <f t="shared" si="0"/>
        <v>5600000</v>
      </c>
      <c r="D28" s="21">
        <v>2300</v>
      </c>
      <c r="E28" s="21">
        <v>1400</v>
      </c>
      <c r="F28" s="20">
        <v>4000</v>
      </c>
      <c r="G28" s="4" t="e">
        <f>VLOOKUP(A28,'Свод программы'!A:B,2,FALSE)/40*16</f>
        <v>#N/A</v>
      </c>
      <c r="H28" s="9" t="e">
        <f t="shared" si="1"/>
        <v>#N/A</v>
      </c>
      <c r="I28" s="10" t="e">
        <f t="shared" si="2"/>
        <v>#N/A</v>
      </c>
      <c r="J28">
        <v>4472</v>
      </c>
      <c r="K28" s="27">
        <f t="shared" si="3"/>
        <v>3.1042621130084685E-2</v>
      </c>
      <c r="L28" s="27">
        <f t="shared" si="4"/>
        <v>1.5965569901429961E-2</v>
      </c>
      <c r="M28" s="27">
        <f t="shared" si="5"/>
        <v>9.7181729834791061E-3</v>
      </c>
    </row>
    <row r="29" spans="1:13" hidden="1">
      <c r="A29" s="31" t="s">
        <v>29</v>
      </c>
      <c r="B29" s="20">
        <v>27345114.5</v>
      </c>
      <c r="C29" s="20">
        <f>F29*E29</f>
        <v>5600000</v>
      </c>
      <c r="D29" s="21">
        <v>2300</v>
      </c>
      <c r="E29" s="21">
        <v>1400</v>
      </c>
      <c r="F29" s="20">
        <v>4000</v>
      </c>
      <c r="G29" s="4" t="e">
        <f>VLOOKUP(A29,'Свод программы'!A:B,2,FALSE)/40*16</f>
        <v>#N/A</v>
      </c>
      <c r="H29" s="9" t="e">
        <f t="shared" si="1"/>
        <v>#N/A</v>
      </c>
      <c r="I29" s="10" t="e">
        <f t="shared" si="2"/>
        <v>#N/A</v>
      </c>
      <c r="J29">
        <v>5456</v>
      </c>
      <c r="K29" s="27">
        <f t="shared" si="3"/>
        <v>3.7873108427044284E-2</v>
      </c>
      <c r="L29" s="27">
        <f t="shared" si="4"/>
        <v>1.5965569901429961E-2</v>
      </c>
      <c r="M29" s="27">
        <f t="shared" si="5"/>
        <v>9.7181729834791061E-3</v>
      </c>
    </row>
    <row r="30" spans="1:13" hidden="1">
      <c r="A30" s="31" t="s">
        <v>30</v>
      </c>
      <c r="B30" s="20">
        <v>27345114.5</v>
      </c>
      <c r="C30" s="20">
        <f t="shared" ref="C30" si="6">E30*F30</f>
        <v>5600000</v>
      </c>
      <c r="D30" s="21">
        <v>2300</v>
      </c>
      <c r="E30" s="21">
        <v>1400</v>
      </c>
      <c r="F30" s="20">
        <v>4000</v>
      </c>
      <c r="G30" s="4" t="e">
        <f>VLOOKUP(A30,'Свод программы'!A:B,2,FALSE)/40*16</f>
        <v>#N/A</v>
      </c>
      <c r="H30" s="9" t="e">
        <f t="shared" si="1"/>
        <v>#N/A</v>
      </c>
      <c r="I30" s="10" t="e">
        <f t="shared" si="2"/>
        <v>#N/A</v>
      </c>
      <c r="J30">
        <v>5457</v>
      </c>
      <c r="K30" s="27">
        <f t="shared" si="3"/>
        <v>3.7880049979175344E-2</v>
      </c>
      <c r="L30" s="27">
        <f t="shared" si="4"/>
        <v>1.5965569901429961E-2</v>
      </c>
      <c r="M30" s="27">
        <f t="shared" si="5"/>
        <v>9.7181729834791061E-3</v>
      </c>
    </row>
    <row r="31" spans="1:13" hidden="1">
      <c r="A31" s="31" t="s">
        <v>31</v>
      </c>
      <c r="B31" s="20">
        <v>27345114.5</v>
      </c>
      <c r="C31" s="20">
        <f t="shared" ref="C31" si="7">E31*F31</f>
        <v>5600000</v>
      </c>
      <c r="D31" s="21">
        <v>2300</v>
      </c>
      <c r="E31" s="21">
        <v>1400</v>
      </c>
      <c r="F31" s="20">
        <v>4000</v>
      </c>
      <c r="G31" s="4" t="e">
        <f>VLOOKUP(A31,'Свод программы'!A:B,2,FALSE)/40*16</f>
        <v>#N/A</v>
      </c>
      <c r="H31" s="9" t="e">
        <f t="shared" si="1"/>
        <v>#N/A</v>
      </c>
      <c r="I31" s="10" t="e">
        <f t="shared" si="2"/>
        <v>#N/A</v>
      </c>
      <c r="J31">
        <v>5458</v>
      </c>
      <c r="K31" s="27">
        <f t="shared" si="3"/>
        <v>3.7886991531306403E-2</v>
      </c>
      <c r="L31" s="27">
        <f t="shared" si="4"/>
        <v>1.5965569901429961E-2</v>
      </c>
      <c r="M31" s="27">
        <f t="shared" si="5"/>
        <v>9.7181729834791061E-3</v>
      </c>
    </row>
    <row r="32" spans="1:13" hidden="1">
      <c r="J32" s="1">
        <f>SUM(J3:J31)</f>
        <v>137014</v>
      </c>
      <c r="K32" s="28">
        <f>SUM(K3:K31)</f>
        <v>0.95108982368457584</v>
      </c>
      <c r="L32" s="28">
        <f t="shared" ref="L32:M32" si="8">SUM(L3:L31)</f>
        <v>0.46224489795918355</v>
      </c>
      <c r="M32" s="28">
        <f t="shared" si="8"/>
        <v>0.2776620852422601</v>
      </c>
    </row>
    <row r="33" hidden="1"/>
    <row r="34" hidden="1"/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16B8EA2-B5F4-0549-BCD1-64977C3CD80D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I1:I1048576</xm:sqref>
        </x14:conditionalFormatting>
        <x14:conditionalFormatting xmlns:xm="http://schemas.microsoft.com/office/excel/2006/main">
          <x14:cfRule type="iconSet" priority="3" id="{F87EA9F7-F6AF-6F46-8292-AE08ACDDCE7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J1 L1</xm:sqref>
        </x14:conditionalFormatting>
        <x14:conditionalFormatting xmlns:xm="http://schemas.microsoft.com/office/excel/2006/main">
          <x14:cfRule type="iconSet" priority="2" id="{58C99E73-16D7-C44E-891C-D43183CB4DF3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K1</xm:sqref>
        </x14:conditionalFormatting>
        <x14:conditionalFormatting xmlns:xm="http://schemas.microsoft.com/office/excel/2006/main">
          <x14:cfRule type="iconSet" priority="1" id="{548D3663-026C-8649-9735-8A351C192FC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M1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Ошибка" error="Бюджет не из списка!" promptTitle="Бюджет" prompt="Выберите бюджет из списка">
          <x14:formula1>
            <xm:f>Справочники!$B$2:$B$31</xm:f>
          </x14:formula1>
          <xm:sqref>A1:A31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Справочники</vt:lpstr>
      <vt:lpstr>Нормативы</vt:lpstr>
      <vt:lpstr>Программы</vt:lpstr>
      <vt:lpstr>Свод программы</vt:lpstr>
      <vt:lpstr>Модель ПФ ДОД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Kostin Alexander</dc:creator>
  <cp:lastModifiedBy>ДДТ</cp:lastModifiedBy>
  <dcterms:created xsi:type="dcterms:W3CDTF">2019-01-16T19:15:40Z</dcterms:created>
  <dcterms:modified xsi:type="dcterms:W3CDTF">2019-05-20T08:33:22Z</dcterms:modified>
</cp:coreProperties>
</file>